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Húsnæðissvið\Húsnæðisdeild\SigrúnHelga\Stofnframlög\"/>
    </mc:Choice>
  </mc:AlternateContent>
  <workbookProtection workbookAlgorithmName="SHA-512" workbookHashValue="Xi1T55nYDqVss1dy7rgVBS6paaEs5a0qMvOR1buZMZTQhnapaK/McsmHOX/GLfEm8D82l4g8ONpg5vK56qix+Q==" workbookSaltValue="VgPPj9YYGLQCCis/7zIUqw==" workbookSpinCount="100000" lockStructure="1"/>
  <bookViews>
    <workbookView xWindow="0" yWindow="0" windowWidth="28800" windowHeight="12000" tabRatio="612" activeTab="3"/>
  </bookViews>
  <sheets>
    <sheet name="Sundurliðað stofnvirði bygging" sheetId="10" r:id="rId1"/>
    <sheet name="Íbúðayfirlit" sheetId="9" r:id="rId2"/>
    <sheet name="Viðskiptaáætlun Notkun" sheetId="8" r:id="rId3"/>
    <sheet name="Viðskiptaáætlun_Stjórnborð" sheetId="1" r:id="rId4"/>
    <sheet name="RES ár" sheetId="6" r:id="rId5"/>
    <sheet name="RES mán" sheetId="5" r:id="rId6"/>
  </sheets>
  <definedNames>
    <definedName name="AS2DocOpenMode" hidden="1">"AS2DocumentEdit"</definedName>
    <definedName name="AS2NamedRange" hidden="1">4</definedName>
    <definedName name="CIQWBGuid" hidden="1">"49ea4ffa-0364-4c4f-a6b0-b9ac8fdcf46c"</definedName>
    <definedName name="HTML_CodePage" hidden="1">1252</definedName>
    <definedName name="HTML_Control" localSheetId="1" hidden="1">{"'Projection USA'!$A$2:$M$191"}</definedName>
    <definedName name="HTML_Control" localSheetId="4" hidden="1">{"'Projection USA'!$A$2:$M$191"}</definedName>
    <definedName name="HTML_Control" localSheetId="2" hidden="1">{"'Projection USA'!$A$2:$M$191"}</definedName>
    <definedName name="HTML_Control" hidden="1">{"'Projection USA'!$A$2:$M$191"}</definedName>
    <definedName name="HTML_Description" hidden="1">""</definedName>
    <definedName name="HTML_Email" hidden="1">""</definedName>
    <definedName name="HTML_Header" hidden="1">"Projection USA"</definedName>
    <definedName name="HTML_LastUpdate" hidden="1">"02/04/00"</definedName>
    <definedName name="HTML_LineAfter" hidden="1">FALSE</definedName>
    <definedName name="HTML_LineBefore" hidden="1">FALSE</definedName>
    <definedName name="HTML_Name" hidden="1">"Lucas"</definedName>
    <definedName name="HTML_OBDlg2" hidden="1">TRUE</definedName>
    <definedName name="HTML_OBDlg3" hidden="1">TRUE</definedName>
    <definedName name="HTML_OBDlg4" hidden="1">TRUE</definedName>
    <definedName name="HTML_OS" hidden="1">0</definedName>
    <definedName name="HTML_PathFile" hidden="1">"C:\Mes documents\MonHTML.htm"</definedName>
    <definedName name="HTML_PathTemplate" hidden="1">"C:\Mes documents\HTMLTemp.htm"</definedName>
    <definedName name="HTML_Title" hidden="1">"exploitation 21NET Generale"</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localSheetId="1" hidden="1">"01/17/2014 09:36:29"</definedName>
    <definedName name="IQ_NAMES_REVISION_DATE_" localSheetId="4" hidden="1">42468.7987962963</definedName>
    <definedName name="IQ_NAMES_REVISION_DATE_" localSheetId="5" hidden="1">42468.7987962963</definedName>
    <definedName name="IQ_NAMES_REVISION_DATE_" localSheetId="2" hidden="1">"01/17/2014 09:36:29"</definedName>
    <definedName name="IQ_NAMES_REVISION_DATE_" hidden="1">42530.6608564815</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_xlnm.Print_Area" localSheetId="1">Íbúðayfirlit!$B$2:$Z$36</definedName>
    <definedName name="_xlnm.Print_Area" localSheetId="4">'RES ár'!$A$7:$G$77</definedName>
    <definedName name="_xlnm.Print_Area" localSheetId="5">'RES mán'!$A$1:$U$76</definedName>
    <definedName name="_xlnm.Print_Area" localSheetId="3">Viðskiptaáætlun_Stjórnborð!$B$1:$R$41</definedName>
    <definedName name="wrn.Aging._.and._.Trend._.Analysis." localSheetId="1" hidden="1">{#N/A,#N/A,FALSE,"Aging Summary";#N/A,#N/A,FALSE,"Ratio Analysis";#N/A,#N/A,FALSE,"Test 120 Day Accts";#N/A,#N/A,FALSE,"Tickmarks"}</definedName>
    <definedName name="wrn.Aging._.and._.Trend._.Analysis." localSheetId="4" hidden="1">{#N/A,#N/A,FALSE,"Aging Summary";#N/A,#N/A,FALSE,"Ratio Analysis";#N/A,#N/A,FALSE,"Test 120 Day Accts";#N/A,#N/A,FALSE,"Tickmarks"}</definedName>
    <definedName name="wrn.Aging._.and._.Trend._.Analysis." localSheetId="5" hidden="1">{#N/A,#N/A,FALSE,"Aging Summary";#N/A,#N/A,FALSE,"Ratio Analysis";#N/A,#N/A,FALSE,"Test 120 Day Accts";#N/A,#N/A,FALSE,"Tickmarks"}</definedName>
    <definedName name="wrn.Aging._.and._.Trend._.Analysis." localSheetId="2" hidden="1">{#N/A,#N/A,FALSE,"Aging Summary";#N/A,#N/A,FALSE,"Ratio Analysis";#N/A,#N/A,FALSE,"Test 120 Day Accts";#N/A,#N/A,FALSE,"Tickmarks"}</definedName>
    <definedName name="wrn.Aging._.and._.Trend._.Analysis." hidden="1">{#N/A,#N/A,FALSE,"Aging Summary";#N/A,#N/A,FALSE,"Ratio Analysis";#N/A,#N/A,FALSE,"Test 120 Day Accts";#N/A,#N/A,FALSE,"Tickmarks"}</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8" i="6" l="1"/>
  <c r="D8" i="6" s="1"/>
  <c r="E8" i="6"/>
  <c r="F8" i="6"/>
  <c r="C10" i="6"/>
  <c r="F10" i="6"/>
  <c r="C11" i="6"/>
  <c r="D11" i="6"/>
  <c r="C16" i="6"/>
  <c r="D16" i="6"/>
  <c r="E16" i="6"/>
  <c r="C17" i="6"/>
  <c r="D17" i="6"/>
  <c r="E17" i="6"/>
  <c r="F17" i="6"/>
  <c r="C18" i="6"/>
  <c r="D18" i="6"/>
  <c r="E18" i="6"/>
  <c r="F18" i="6"/>
  <c r="C19" i="6"/>
  <c r="D19" i="6"/>
  <c r="E19" i="6"/>
  <c r="F19" i="6"/>
  <c r="C20" i="6"/>
  <c r="D20" i="6"/>
  <c r="E20" i="6"/>
  <c r="F20" i="6"/>
  <c r="C25" i="6"/>
  <c r="D25" i="6"/>
  <c r="E25" i="6"/>
  <c r="F25" i="6"/>
  <c r="C29" i="6"/>
  <c r="D29" i="6"/>
  <c r="D74" i="6" s="1"/>
  <c r="E29" i="6"/>
  <c r="E74" i="6" s="1"/>
  <c r="E76" i="6" s="1"/>
  <c r="F29" i="6"/>
  <c r="F74" i="6" s="1"/>
  <c r="F76" i="6" s="1"/>
  <c r="C33" i="6"/>
  <c r="D33" i="6"/>
  <c r="E33" i="6"/>
  <c r="F33" i="6"/>
  <c r="C38" i="6"/>
  <c r="D38" i="6"/>
  <c r="D39" i="6" s="1"/>
  <c r="E38" i="6"/>
  <c r="F38" i="6"/>
  <c r="F47" i="6" s="1"/>
  <c r="C39" i="6"/>
  <c r="F39" i="6"/>
  <c r="C43" i="6"/>
  <c r="D43" i="6"/>
  <c r="E43" i="6"/>
  <c r="F43" i="6"/>
  <c r="C47" i="6"/>
  <c r="C48" i="6" s="1"/>
  <c r="D47" i="6"/>
  <c r="D48" i="6" s="1"/>
  <c r="E47" i="6"/>
  <c r="E48" i="6" s="1"/>
  <c r="F48" i="6"/>
  <c r="D57" i="6"/>
  <c r="E57" i="6"/>
  <c r="F57" i="6"/>
  <c r="G57" i="6" s="1"/>
  <c r="H57" i="6" s="1"/>
  <c r="I57" i="6" s="1"/>
  <c r="J57" i="6" s="1"/>
  <c r="K57" i="6" s="1"/>
  <c r="L57" i="6" s="1"/>
  <c r="M57" i="6" s="1"/>
  <c r="N57" i="6" s="1"/>
  <c r="O57" i="6" s="1"/>
  <c r="P57" i="6" s="1"/>
  <c r="Q57" i="6" s="1"/>
  <c r="R57" i="6" s="1"/>
  <c r="S57" i="6" s="1"/>
  <c r="T57" i="6" s="1"/>
  <c r="U57" i="6" s="1"/>
  <c r="V57" i="6" s="1"/>
  <c r="W57" i="6" s="1"/>
  <c r="X57" i="6" s="1"/>
  <c r="Y57" i="6" s="1"/>
  <c r="Z57" i="6" s="1"/>
  <c r="AA57" i="6" s="1"/>
  <c r="AB57" i="6" s="1"/>
  <c r="AC57" i="6" s="1"/>
  <c r="AD57" i="6" s="1"/>
  <c r="AE57" i="6" s="1"/>
  <c r="AF57" i="6" s="1"/>
  <c r="AG57" i="6" s="1"/>
  <c r="AH57" i="6" s="1"/>
  <c r="AI57" i="6" s="1"/>
  <c r="AJ57" i="6" s="1"/>
  <c r="AK57" i="6" s="1"/>
  <c r="AL57" i="6" s="1"/>
  <c r="AM57" i="6" s="1"/>
  <c r="AN57" i="6" s="1"/>
  <c r="AO57" i="6" s="1"/>
  <c r="AP57" i="6" s="1"/>
  <c r="AQ57" i="6" s="1"/>
  <c r="AR57" i="6" s="1"/>
  <c r="AS57" i="6" s="1"/>
  <c r="AT57" i="6" s="1"/>
  <c r="AU57" i="6" s="1"/>
  <c r="AV57" i="6" s="1"/>
  <c r="AW57" i="6" s="1"/>
  <c r="AX57" i="6" s="1"/>
  <c r="AY57" i="6" s="1"/>
  <c r="AZ57" i="6" s="1"/>
  <c r="BA57" i="6" s="1"/>
  <c r="C61" i="6"/>
  <c r="C62" i="6" s="1"/>
  <c r="D61" i="6"/>
  <c r="D62" i="6" s="1"/>
  <c r="E61" i="6"/>
  <c r="F61" i="6"/>
  <c r="E62" i="6"/>
  <c r="F62" i="6"/>
  <c r="C65" i="6"/>
  <c r="D65" i="6"/>
  <c r="E65" i="6"/>
  <c r="F65" i="6"/>
  <c r="F68" i="6" s="1"/>
  <c r="C66" i="6"/>
  <c r="D66" i="6"/>
  <c r="E66" i="6"/>
  <c r="F66" i="6"/>
  <c r="C67" i="6"/>
  <c r="D67" i="6"/>
  <c r="E67" i="6"/>
  <c r="F67" i="6"/>
  <c r="D68" i="6"/>
  <c r="E68" i="6"/>
  <c r="C74" i="6"/>
  <c r="C76" i="6" s="1"/>
  <c r="C75" i="6"/>
  <c r="D75" i="6"/>
  <c r="E75" i="6"/>
  <c r="F75" i="6"/>
  <c r="D76" i="6" l="1"/>
  <c r="C68" i="6"/>
  <c r="E39" i="6"/>
  <c r="C12" i="6"/>
  <c r="G8" i="6"/>
  <c r="F11" i="6"/>
  <c r="F12" i="6" s="1"/>
  <c r="F16" i="6"/>
  <c r="E11" i="6"/>
  <c r="E10" i="6"/>
  <c r="E12" i="6" s="1"/>
  <c r="D10" i="6"/>
  <c r="D12" i="6" s="1"/>
  <c r="H8" i="6" l="1"/>
  <c r="G10" i="6"/>
  <c r="G12" i="6" s="1"/>
  <c r="G11" i="6"/>
  <c r="G18" i="6"/>
  <c r="G16" i="6"/>
  <c r="G17" i="6"/>
  <c r="G20" i="6"/>
  <c r="G19" i="6"/>
  <c r="G38" i="6"/>
  <c r="G29" i="6"/>
  <c r="G74" i="6" s="1"/>
  <c r="G76" i="6" s="1"/>
  <c r="G25" i="6"/>
  <c r="G65" i="6"/>
  <c r="G61" i="6"/>
  <c r="G62" i="6" s="1"/>
  <c r="G66" i="6"/>
  <c r="G75" i="6" s="1"/>
  <c r="G67" i="6"/>
  <c r="G33" i="6"/>
  <c r="G68" i="6" l="1"/>
  <c r="G43" i="6"/>
  <c r="G47" i="6"/>
  <c r="G48" i="6" s="1"/>
  <c r="G39" i="6"/>
  <c r="H10" i="6"/>
  <c r="H19" i="6"/>
  <c r="H11" i="6"/>
  <c r="H18" i="6"/>
  <c r="H17" i="6"/>
  <c r="H20" i="6"/>
  <c r="H25" i="6"/>
  <c r="H33" i="6"/>
  <c r="H29" i="6"/>
  <c r="H74" i="6" s="1"/>
  <c r="H76" i="6" s="1"/>
  <c r="H38" i="6"/>
  <c r="H65" i="6"/>
  <c r="H16" i="6"/>
  <c r="H66" i="6"/>
  <c r="H75" i="6" s="1"/>
  <c r="H61" i="6"/>
  <c r="H62" i="6" s="1"/>
  <c r="H67" i="6"/>
  <c r="I8" i="6"/>
  <c r="H68" i="6" l="1"/>
  <c r="H12" i="6"/>
  <c r="I11" i="6"/>
  <c r="I10" i="6"/>
  <c r="J8" i="6"/>
  <c r="I16" i="6"/>
  <c r="I17" i="6"/>
  <c r="I20" i="6"/>
  <c r="I19" i="6"/>
  <c r="I18" i="6"/>
  <c r="I25" i="6"/>
  <c r="I33" i="6"/>
  <c r="I29" i="6"/>
  <c r="I74" i="6" s="1"/>
  <c r="I38" i="6"/>
  <c r="I61" i="6"/>
  <c r="I62" i="6" s="1"/>
  <c r="I67" i="6"/>
  <c r="I65" i="6"/>
  <c r="I68" i="6" s="1"/>
  <c r="I66" i="6"/>
  <c r="I75" i="6" s="1"/>
  <c r="H39" i="6"/>
  <c r="H47" i="6"/>
  <c r="H48" i="6" s="1"/>
  <c r="H43" i="6"/>
  <c r="I39" i="6" l="1"/>
  <c r="I47" i="6"/>
  <c r="I48" i="6" s="1"/>
  <c r="I43" i="6"/>
  <c r="K8" i="6"/>
  <c r="J11" i="6"/>
  <c r="J16" i="6"/>
  <c r="J18" i="6"/>
  <c r="J10" i="6"/>
  <c r="J12" i="6" s="1"/>
  <c r="J17" i="6"/>
  <c r="J29" i="6"/>
  <c r="J74" i="6" s="1"/>
  <c r="J19" i="6"/>
  <c r="J20" i="6"/>
  <c r="J33" i="6"/>
  <c r="J61" i="6"/>
  <c r="J62" i="6" s="1"/>
  <c r="J25" i="6"/>
  <c r="J67" i="6"/>
  <c r="J65" i="6"/>
  <c r="J66" i="6"/>
  <c r="J75" i="6" s="1"/>
  <c r="J38" i="6"/>
  <c r="I76" i="6"/>
  <c r="I12" i="6"/>
  <c r="J68" i="6" l="1"/>
  <c r="J39" i="6"/>
  <c r="J47" i="6"/>
  <c r="J48" i="6" s="1"/>
  <c r="J43" i="6"/>
  <c r="J76" i="6"/>
  <c r="L8" i="6"/>
  <c r="K16" i="6"/>
  <c r="K18" i="6"/>
  <c r="K10" i="6"/>
  <c r="K17" i="6"/>
  <c r="K38" i="6"/>
  <c r="K11" i="6"/>
  <c r="K29" i="6"/>
  <c r="K74" i="6" s="1"/>
  <c r="K33" i="6"/>
  <c r="K20" i="6"/>
  <c r="K19" i="6"/>
  <c r="K25" i="6"/>
  <c r="K61" i="6"/>
  <c r="K62" i="6" s="1"/>
  <c r="K66" i="6"/>
  <c r="K75" i="6" s="1"/>
  <c r="K67" i="6"/>
  <c r="K65" i="6"/>
  <c r="K76" i="6" l="1"/>
  <c r="K12" i="6"/>
  <c r="L10" i="6"/>
  <c r="L11" i="6"/>
  <c r="M8" i="6"/>
  <c r="L19" i="6"/>
  <c r="L16" i="6"/>
  <c r="L18" i="6"/>
  <c r="L20" i="6"/>
  <c r="L25" i="6"/>
  <c r="L33" i="6"/>
  <c r="L17" i="6"/>
  <c r="L38" i="6"/>
  <c r="L65" i="6"/>
  <c r="L29" i="6"/>
  <c r="L74" i="6" s="1"/>
  <c r="L76" i="6" s="1"/>
  <c r="L66" i="6"/>
  <c r="L75" i="6" s="1"/>
  <c r="L61" i="6"/>
  <c r="L62" i="6" s="1"/>
  <c r="L67" i="6"/>
  <c r="K68" i="6"/>
  <c r="K43" i="6"/>
  <c r="K39" i="6"/>
  <c r="K47" i="6"/>
  <c r="K48" i="6" s="1"/>
  <c r="L68" i="6" l="1"/>
  <c r="M11" i="6"/>
  <c r="M10" i="6"/>
  <c r="M17" i="6"/>
  <c r="M20" i="6"/>
  <c r="N8" i="6"/>
  <c r="M19" i="6"/>
  <c r="M16" i="6"/>
  <c r="M18" i="6"/>
  <c r="M25" i="6"/>
  <c r="M33" i="6"/>
  <c r="M38" i="6"/>
  <c r="M29" i="6"/>
  <c r="M74" i="6" s="1"/>
  <c r="M65" i="6"/>
  <c r="M67" i="6"/>
  <c r="M66" i="6"/>
  <c r="M75" i="6" s="1"/>
  <c r="M61" i="6"/>
  <c r="M62" i="6" s="1"/>
  <c r="L12" i="6"/>
  <c r="L39" i="6"/>
  <c r="L47" i="6"/>
  <c r="L48" i="6" s="1"/>
  <c r="L43" i="6"/>
  <c r="M68" i="6" l="1"/>
  <c r="M76" i="6"/>
  <c r="M47" i="6"/>
  <c r="M48" i="6" s="1"/>
  <c r="M43" i="6"/>
  <c r="M39" i="6"/>
  <c r="O8" i="6"/>
  <c r="N11" i="6"/>
  <c r="N16" i="6"/>
  <c r="N18" i="6"/>
  <c r="N17" i="6"/>
  <c r="N19" i="6"/>
  <c r="N20" i="6"/>
  <c r="N29" i="6"/>
  <c r="N74" i="6" s="1"/>
  <c r="N25" i="6"/>
  <c r="N61" i="6"/>
  <c r="N62" i="6" s="1"/>
  <c r="N33" i="6"/>
  <c r="N38" i="6"/>
  <c r="N65" i="6"/>
  <c r="N67" i="6"/>
  <c r="N66" i="6"/>
  <c r="N75" i="6" s="1"/>
  <c r="N10" i="6"/>
  <c r="M12" i="6"/>
  <c r="P8" i="6" l="1"/>
  <c r="O10" i="6"/>
  <c r="O12" i="6" s="1"/>
  <c r="O16" i="6"/>
  <c r="O11" i="6"/>
  <c r="O18" i="6"/>
  <c r="O17" i="6"/>
  <c r="O19" i="6"/>
  <c r="O38" i="6"/>
  <c r="O20" i="6"/>
  <c r="O29" i="6"/>
  <c r="O74" i="6" s="1"/>
  <c r="O25" i="6"/>
  <c r="O33" i="6"/>
  <c r="O61" i="6"/>
  <c r="O62" i="6" s="1"/>
  <c r="O65" i="6"/>
  <c r="O66" i="6"/>
  <c r="O75" i="6" s="1"/>
  <c r="O67" i="6"/>
  <c r="N12" i="6"/>
  <c r="N68" i="6"/>
  <c r="N39" i="6"/>
  <c r="N47" i="6"/>
  <c r="N48" i="6" s="1"/>
  <c r="N43" i="6"/>
  <c r="N76" i="6"/>
  <c r="O68" i="6" l="1"/>
  <c r="O76" i="6"/>
  <c r="O39" i="6"/>
  <c r="O43" i="6"/>
  <c r="O47" i="6"/>
  <c r="O48" i="6" s="1"/>
  <c r="P10" i="6"/>
  <c r="P16" i="6"/>
  <c r="P19" i="6"/>
  <c r="P11" i="6"/>
  <c r="P18" i="6"/>
  <c r="Q8" i="6"/>
  <c r="P25" i="6"/>
  <c r="P33" i="6"/>
  <c r="P29" i="6"/>
  <c r="P74" i="6" s="1"/>
  <c r="P17" i="6"/>
  <c r="P65" i="6"/>
  <c r="P38" i="6"/>
  <c r="P66" i="6"/>
  <c r="P75" i="6" s="1"/>
  <c r="P61" i="6"/>
  <c r="P62" i="6" s="1"/>
  <c r="P20" i="6"/>
  <c r="P67" i="6"/>
  <c r="P12" i="6" l="1"/>
  <c r="P68" i="6"/>
  <c r="P39" i="6"/>
  <c r="P43" i="6"/>
  <c r="P47" i="6"/>
  <c r="P48" i="6" s="1"/>
  <c r="P76" i="6"/>
  <c r="Q11" i="6"/>
  <c r="Q10" i="6"/>
  <c r="Q12" i="6" s="1"/>
  <c r="R8" i="6"/>
  <c r="Q17" i="6"/>
  <c r="Q20" i="6"/>
  <c r="Q16" i="6"/>
  <c r="Q19" i="6"/>
  <c r="Q25" i="6"/>
  <c r="Q33" i="6"/>
  <c r="Q18" i="6"/>
  <c r="Q38" i="6"/>
  <c r="Q29" i="6"/>
  <c r="Q74" i="6" s="1"/>
  <c r="Q66" i="6"/>
  <c r="Q75" i="6" s="1"/>
  <c r="Q61" i="6"/>
  <c r="Q62" i="6" s="1"/>
  <c r="Q65" i="6"/>
  <c r="Q67" i="6"/>
  <c r="Q68" i="6" l="1"/>
  <c r="Q39" i="6"/>
  <c r="Q47" i="6"/>
  <c r="Q48" i="6" s="1"/>
  <c r="Q43" i="6"/>
  <c r="S8" i="6"/>
  <c r="R11" i="6"/>
  <c r="R16" i="6"/>
  <c r="R18" i="6"/>
  <c r="R10" i="6"/>
  <c r="R12" i="6" s="1"/>
  <c r="R17" i="6"/>
  <c r="R20" i="6"/>
  <c r="R29" i="6"/>
  <c r="R74" i="6" s="1"/>
  <c r="R19" i="6"/>
  <c r="R33" i="6"/>
  <c r="R38" i="6"/>
  <c r="R61" i="6"/>
  <c r="R62" i="6" s="1"/>
  <c r="R25" i="6"/>
  <c r="R65" i="6"/>
  <c r="R67" i="6"/>
  <c r="R66" i="6"/>
  <c r="R75" i="6" s="1"/>
  <c r="Q76" i="6"/>
  <c r="R68" i="6" l="1"/>
  <c r="R47" i="6"/>
  <c r="R48" i="6" s="1"/>
  <c r="R39" i="6"/>
  <c r="R43" i="6"/>
  <c r="T8" i="6"/>
  <c r="S18" i="6"/>
  <c r="S10" i="6"/>
  <c r="S17" i="6"/>
  <c r="S16" i="6"/>
  <c r="S20" i="6"/>
  <c r="S38" i="6"/>
  <c r="S29" i="6"/>
  <c r="S74" i="6" s="1"/>
  <c r="S19" i="6"/>
  <c r="S33" i="6"/>
  <c r="S11" i="6"/>
  <c r="S25" i="6"/>
  <c r="S65" i="6"/>
  <c r="S66" i="6"/>
  <c r="S75" i="6" s="1"/>
  <c r="S67" i="6"/>
  <c r="S61" i="6"/>
  <c r="S62" i="6" s="1"/>
  <c r="R76" i="6"/>
  <c r="S76" i="6" l="1"/>
  <c r="T10" i="6"/>
  <c r="T12" i="6" s="1"/>
  <c r="T11" i="6"/>
  <c r="T16" i="6"/>
  <c r="U8" i="6"/>
  <c r="T19" i="6"/>
  <c r="T18" i="6"/>
  <c r="T17" i="6"/>
  <c r="T25" i="6"/>
  <c r="T33" i="6"/>
  <c r="T20" i="6"/>
  <c r="T65" i="6"/>
  <c r="T29" i="6"/>
  <c r="T74" i="6" s="1"/>
  <c r="T38" i="6"/>
  <c r="T61" i="6"/>
  <c r="T62" i="6" s="1"/>
  <c r="T66" i="6"/>
  <c r="T75" i="6" s="1"/>
  <c r="T67" i="6"/>
  <c r="S12" i="6"/>
  <c r="S68" i="6"/>
  <c r="S39" i="6"/>
  <c r="S43" i="6"/>
  <c r="S47" i="6"/>
  <c r="S48" i="6" s="1"/>
  <c r="T39" i="6" l="1"/>
  <c r="T47" i="6"/>
  <c r="T48" i="6" s="1"/>
  <c r="T43" i="6"/>
  <c r="T76" i="6"/>
  <c r="T68" i="6"/>
  <c r="U11" i="6"/>
  <c r="U10" i="6"/>
  <c r="U12" i="6" s="1"/>
  <c r="U17" i="6"/>
  <c r="U16" i="6"/>
  <c r="U20" i="6"/>
  <c r="V8" i="6"/>
  <c r="U19" i="6"/>
  <c r="U18" i="6"/>
  <c r="U25" i="6"/>
  <c r="U33" i="6"/>
  <c r="U29" i="6"/>
  <c r="U74" i="6" s="1"/>
  <c r="U76" i="6" s="1"/>
  <c r="U38" i="6"/>
  <c r="U61" i="6"/>
  <c r="U62" i="6" s="1"/>
  <c r="U66" i="6"/>
  <c r="U75" i="6" s="1"/>
  <c r="U65" i="6"/>
  <c r="U68" i="6" s="1"/>
  <c r="U67" i="6"/>
  <c r="W8" i="6" l="1"/>
  <c r="V11" i="6"/>
  <c r="V16" i="6"/>
  <c r="V18" i="6"/>
  <c r="V17" i="6"/>
  <c r="V10" i="6"/>
  <c r="V12" i="6" s="1"/>
  <c r="V19" i="6"/>
  <c r="V29" i="6"/>
  <c r="V74" i="6" s="1"/>
  <c r="V20" i="6"/>
  <c r="V25" i="6"/>
  <c r="V38" i="6"/>
  <c r="V61" i="6"/>
  <c r="V62" i="6" s="1"/>
  <c r="V33" i="6"/>
  <c r="V67" i="6"/>
  <c r="V66" i="6"/>
  <c r="V75" i="6" s="1"/>
  <c r="V65" i="6"/>
  <c r="U39" i="6"/>
  <c r="U43" i="6"/>
  <c r="U47" i="6"/>
  <c r="U48" i="6" s="1"/>
  <c r="V76" i="6" l="1"/>
  <c r="V68" i="6"/>
  <c r="V47" i="6"/>
  <c r="V48" i="6" s="1"/>
  <c r="V39" i="6"/>
  <c r="V43" i="6"/>
  <c r="X8" i="6"/>
  <c r="W10" i="6"/>
  <c r="W11" i="6"/>
  <c r="W18" i="6"/>
  <c r="W16" i="6"/>
  <c r="W17" i="6"/>
  <c r="W20" i="6"/>
  <c r="W19" i="6"/>
  <c r="W38" i="6"/>
  <c r="W29" i="6"/>
  <c r="W74" i="6" s="1"/>
  <c r="W25" i="6"/>
  <c r="W65" i="6"/>
  <c r="W33" i="6"/>
  <c r="W61" i="6"/>
  <c r="W62" i="6" s="1"/>
  <c r="W66" i="6"/>
  <c r="W75" i="6" s="1"/>
  <c r="W67" i="6"/>
  <c r="W76" i="6" l="1"/>
  <c r="W12" i="6"/>
  <c r="W68" i="6"/>
  <c r="W43" i="6"/>
  <c r="W47" i="6"/>
  <c r="W48" i="6" s="1"/>
  <c r="W39" i="6"/>
  <c r="X10" i="6"/>
  <c r="X19" i="6"/>
  <c r="X11" i="6"/>
  <c r="X18" i="6"/>
  <c r="Y8" i="6"/>
  <c r="X17" i="6"/>
  <c r="X20" i="6"/>
  <c r="X25" i="6"/>
  <c r="X33" i="6"/>
  <c r="X16" i="6"/>
  <c r="X29" i="6"/>
  <c r="X74" i="6" s="1"/>
  <c r="X38" i="6"/>
  <c r="X65" i="6"/>
  <c r="X66" i="6"/>
  <c r="X75" i="6" s="1"/>
  <c r="X61" i="6"/>
  <c r="X62" i="6" s="1"/>
  <c r="X67" i="6"/>
  <c r="X68" i="6" l="1"/>
  <c r="X39" i="6"/>
  <c r="X47" i="6"/>
  <c r="X48" i="6" s="1"/>
  <c r="X43" i="6"/>
  <c r="X12" i="6"/>
  <c r="X76" i="6"/>
  <c r="Y11" i="6"/>
  <c r="Y10" i="6"/>
  <c r="Z8" i="6"/>
  <c r="Y16" i="6"/>
  <c r="Y17" i="6"/>
  <c r="Y20" i="6"/>
  <c r="Y19" i="6"/>
  <c r="Y18" i="6"/>
  <c r="Y25" i="6"/>
  <c r="Y33" i="6"/>
  <c r="Y29" i="6"/>
  <c r="Y74" i="6" s="1"/>
  <c r="Y38" i="6"/>
  <c r="Y61" i="6"/>
  <c r="Y62" i="6" s="1"/>
  <c r="Y65" i="6"/>
  <c r="Y66" i="6"/>
  <c r="Y75" i="6" s="1"/>
  <c r="Y67" i="6"/>
  <c r="Y76" i="6" l="1"/>
  <c r="Y12" i="6"/>
  <c r="Y39" i="6"/>
  <c r="Y47" i="6"/>
  <c r="Y48" i="6" s="1"/>
  <c r="Y43" i="6"/>
  <c r="Y68" i="6"/>
  <c r="AA8" i="6"/>
  <c r="Z11" i="6"/>
  <c r="Z16" i="6"/>
  <c r="Z18" i="6"/>
  <c r="Z10" i="6"/>
  <c r="Z12" i="6" s="1"/>
  <c r="Z17" i="6"/>
  <c r="Z29" i="6"/>
  <c r="Z74" i="6" s="1"/>
  <c r="Z19" i="6"/>
  <c r="Z20" i="6"/>
  <c r="Z33" i="6"/>
  <c r="Z61" i="6"/>
  <c r="Z62" i="6" s="1"/>
  <c r="Z25" i="6"/>
  <c r="Z67" i="6"/>
  <c r="Z65" i="6"/>
  <c r="Z68" i="6" s="1"/>
  <c r="Z66" i="6"/>
  <c r="Z75" i="6" s="1"/>
  <c r="Z38" i="6"/>
  <c r="Z39" i="6" l="1"/>
  <c r="Z47" i="6"/>
  <c r="Z48" i="6" s="1"/>
  <c r="Z43" i="6"/>
  <c r="Z76" i="6"/>
  <c r="AB8" i="6"/>
  <c r="AA16" i="6"/>
  <c r="AA18" i="6"/>
  <c r="AA10" i="6"/>
  <c r="AA17" i="6"/>
  <c r="AA11" i="6"/>
  <c r="AA38" i="6"/>
  <c r="AA29" i="6"/>
  <c r="AA74" i="6" s="1"/>
  <c r="AA19" i="6"/>
  <c r="AA20" i="6"/>
  <c r="AA33" i="6"/>
  <c r="AA61" i="6"/>
  <c r="AA62" i="6" s="1"/>
  <c r="AA25" i="6"/>
  <c r="AA65" i="6"/>
  <c r="AA68" i="6" s="1"/>
  <c r="AA66" i="6"/>
  <c r="AA75" i="6" s="1"/>
  <c r="AA67" i="6"/>
  <c r="AA76" i="6" l="1"/>
  <c r="AA43" i="6"/>
  <c r="AA39" i="6"/>
  <c r="AA47" i="6"/>
  <c r="AA48" i="6" s="1"/>
  <c r="AA12" i="6"/>
  <c r="AB10" i="6"/>
  <c r="AB11" i="6"/>
  <c r="AC8" i="6"/>
  <c r="AB19" i="6"/>
  <c r="AB16" i="6"/>
  <c r="AB18" i="6"/>
  <c r="AB20" i="6"/>
  <c r="AB25" i="6"/>
  <c r="AB33" i="6"/>
  <c r="AB17" i="6"/>
  <c r="AB38" i="6"/>
  <c r="AB65" i="6"/>
  <c r="AB29" i="6"/>
  <c r="AB74" i="6" s="1"/>
  <c r="AB66" i="6"/>
  <c r="AB75" i="6" s="1"/>
  <c r="AB61" i="6"/>
  <c r="AB62" i="6" s="1"/>
  <c r="AB67" i="6"/>
  <c r="AC11" i="6" l="1"/>
  <c r="AC10" i="6"/>
  <c r="AC17" i="6"/>
  <c r="AC20" i="6"/>
  <c r="AD8" i="6"/>
  <c r="AC19" i="6"/>
  <c r="AC18" i="6"/>
  <c r="AC25" i="6"/>
  <c r="AC33" i="6"/>
  <c r="AC38" i="6"/>
  <c r="AC65" i="6"/>
  <c r="AC66" i="6"/>
  <c r="AC75" i="6" s="1"/>
  <c r="AC16" i="6"/>
  <c r="AC29" i="6"/>
  <c r="AC74" i="6" s="1"/>
  <c r="AC76" i="6" s="1"/>
  <c r="AC67" i="6"/>
  <c r="AC61" i="6"/>
  <c r="AC62" i="6" s="1"/>
  <c r="AB12" i="6"/>
  <c r="AB39" i="6"/>
  <c r="AB47" i="6"/>
  <c r="AB48" i="6" s="1"/>
  <c r="AB43" i="6"/>
  <c r="AB76" i="6"/>
  <c r="AB68" i="6"/>
  <c r="AE8" i="6" l="1"/>
  <c r="AD11" i="6"/>
  <c r="AD16" i="6"/>
  <c r="AD18" i="6"/>
  <c r="AD17" i="6"/>
  <c r="AD19" i="6"/>
  <c r="AD10" i="6"/>
  <c r="AD12" i="6" s="1"/>
  <c r="AD20" i="6"/>
  <c r="AD29" i="6"/>
  <c r="AD74" i="6" s="1"/>
  <c r="AD25" i="6"/>
  <c r="AD61" i="6"/>
  <c r="AD62" i="6" s="1"/>
  <c r="AD33" i="6"/>
  <c r="AD38" i="6"/>
  <c r="AD65" i="6"/>
  <c r="AD67" i="6"/>
  <c r="AD66" i="6"/>
  <c r="AD75" i="6" s="1"/>
  <c r="AC12" i="6"/>
  <c r="AC68" i="6"/>
  <c r="AC47" i="6"/>
  <c r="AC48" i="6" s="1"/>
  <c r="AC39" i="6"/>
  <c r="AC43" i="6"/>
  <c r="AF8" i="6" l="1"/>
  <c r="AE10" i="6"/>
  <c r="AE16" i="6"/>
  <c r="AE11" i="6"/>
  <c r="AE18" i="6"/>
  <c r="AE17" i="6"/>
  <c r="AE19" i="6"/>
  <c r="AE38" i="6"/>
  <c r="AE20" i="6"/>
  <c r="AE29" i="6"/>
  <c r="AE74" i="6" s="1"/>
  <c r="AE25" i="6"/>
  <c r="AE61" i="6"/>
  <c r="AE62" i="6" s="1"/>
  <c r="AE65" i="6"/>
  <c r="AE33" i="6"/>
  <c r="AE67" i="6"/>
  <c r="AE66" i="6"/>
  <c r="AE75" i="6" s="1"/>
  <c r="AD68" i="6"/>
  <c r="AD39" i="6"/>
  <c r="AD47" i="6"/>
  <c r="AD48" i="6" s="1"/>
  <c r="AD43" i="6"/>
  <c r="AD76" i="6"/>
  <c r="AE76" i="6" l="1"/>
  <c r="AE12" i="6"/>
  <c r="AF10" i="6"/>
  <c r="AF16" i="6"/>
  <c r="AF19" i="6"/>
  <c r="AF11" i="6"/>
  <c r="AF18" i="6"/>
  <c r="AF25" i="6"/>
  <c r="AF33" i="6"/>
  <c r="AG8" i="6"/>
  <c r="AF29" i="6"/>
  <c r="AF74" i="6" s="1"/>
  <c r="AF65" i="6"/>
  <c r="AF17" i="6"/>
  <c r="AF20" i="6"/>
  <c r="AF66" i="6"/>
  <c r="AF75" i="6" s="1"/>
  <c r="AF61" i="6"/>
  <c r="AF62" i="6" s="1"/>
  <c r="AF38" i="6"/>
  <c r="AF67" i="6"/>
  <c r="AE68" i="6"/>
  <c r="AE39" i="6"/>
  <c r="AE43" i="6"/>
  <c r="AE47" i="6"/>
  <c r="AE48" i="6" s="1"/>
  <c r="AF39" i="6" l="1"/>
  <c r="AF43" i="6"/>
  <c r="AF47" i="6"/>
  <c r="AF48" i="6" s="1"/>
  <c r="AF12" i="6"/>
  <c r="AF68" i="6"/>
  <c r="AF76" i="6"/>
  <c r="AG11" i="6"/>
  <c r="AG10" i="6"/>
  <c r="AG12" i="6" s="1"/>
  <c r="AH8" i="6"/>
  <c r="AG17" i="6"/>
  <c r="AG20" i="6"/>
  <c r="AG16" i="6"/>
  <c r="AG19" i="6"/>
  <c r="AG25" i="6"/>
  <c r="AG33" i="6"/>
  <c r="AG38" i="6"/>
  <c r="AG18" i="6"/>
  <c r="AG29" i="6"/>
  <c r="AG74" i="6" s="1"/>
  <c r="AG66" i="6"/>
  <c r="AG75" i="6" s="1"/>
  <c r="AG61" i="6"/>
  <c r="AG62" i="6" s="1"/>
  <c r="AG65" i="6"/>
  <c r="AG67" i="6"/>
  <c r="AG68" i="6" l="1"/>
  <c r="AG39" i="6"/>
  <c r="AG47" i="6"/>
  <c r="AG48" i="6" s="1"/>
  <c r="AG43" i="6"/>
  <c r="AI8" i="6"/>
  <c r="AH11" i="6"/>
  <c r="AH16" i="6"/>
  <c r="AH18" i="6"/>
  <c r="AH10" i="6"/>
  <c r="AH12" i="6" s="1"/>
  <c r="AH17" i="6"/>
  <c r="AH20" i="6"/>
  <c r="AH29" i="6"/>
  <c r="AH74" i="6" s="1"/>
  <c r="AH19" i="6"/>
  <c r="AH33" i="6"/>
  <c r="AH38" i="6"/>
  <c r="AH61" i="6"/>
  <c r="AH62" i="6" s="1"/>
  <c r="AH25" i="6"/>
  <c r="AH65" i="6"/>
  <c r="AH67" i="6"/>
  <c r="AH66" i="6"/>
  <c r="AH75" i="6" s="1"/>
  <c r="AG76" i="6"/>
  <c r="AH68" i="6" l="1"/>
  <c r="AH47" i="6"/>
  <c r="AH48" i="6" s="1"/>
  <c r="AH43" i="6"/>
  <c r="AH39" i="6"/>
  <c r="AJ8" i="6"/>
  <c r="AI18" i="6"/>
  <c r="AI10" i="6"/>
  <c r="AI17" i="6"/>
  <c r="AI16" i="6"/>
  <c r="AI11" i="6"/>
  <c r="AI20" i="6"/>
  <c r="AI38" i="6"/>
  <c r="AI29" i="6"/>
  <c r="AI74" i="6" s="1"/>
  <c r="AI33" i="6"/>
  <c r="AI19" i="6"/>
  <c r="AI65" i="6"/>
  <c r="AI66" i="6"/>
  <c r="AI75" i="6" s="1"/>
  <c r="AI67" i="6"/>
  <c r="AI61" i="6"/>
  <c r="AI62" i="6" s="1"/>
  <c r="AI25" i="6"/>
  <c r="AH76" i="6"/>
  <c r="AI39" i="6" l="1"/>
  <c r="AI43" i="6"/>
  <c r="AI47" i="6"/>
  <c r="AI48" i="6" s="1"/>
  <c r="AI12" i="6"/>
  <c r="AI76" i="6"/>
  <c r="AI68" i="6"/>
  <c r="AJ10" i="6"/>
  <c r="AJ11" i="6"/>
  <c r="AJ16" i="6"/>
  <c r="AK8" i="6"/>
  <c r="AJ19" i="6"/>
  <c r="AJ18" i="6"/>
  <c r="AJ17" i="6"/>
  <c r="AJ25" i="6"/>
  <c r="AJ33" i="6"/>
  <c r="AJ20" i="6"/>
  <c r="AJ65" i="6"/>
  <c r="AJ29" i="6"/>
  <c r="AJ74" i="6" s="1"/>
  <c r="AJ38" i="6"/>
  <c r="AJ61" i="6"/>
  <c r="AJ62" i="6" s="1"/>
  <c r="AJ66" i="6"/>
  <c r="AJ75" i="6" s="1"/>
  <c r="AJ67" i="6"/>
  <c r="AK11" i="6" l="1"/>
  <c r="AK10" i="6"/>
  <c r="AK12" i="6" s="1"/>
  <c r="AK17" i="6"/>
  <c r="AK16" i="6"/>
  <c r="AK20" i="6"/>
  <c r="AL8" i="6"/>
  <c r="AK19" i="6"/>
  <c r="AK18" i="6"/>
  <c r="AK25" i="6"/>
  <c r="AK33" i="6"/>
  <c r="AK38" i="6"/>
  <c r="AK61" i="6"/>
  <c r="AK62" i="6" s="1"/>
  <c r="AK66" i="6"/>
  <c r="AK75" i="6" s="1"/>
  <c r="AK65" i="6"/>
  <c r="AK29" i="6"/>
  <c r="AK74" i="6" s="1"/>
  <c r="AK76" i="6" s="1"/>
  <c r="AK67" i="6"/>
  <c r="AJ12" i="6"/>
  <c r="AJ39" i="6"/>
  <c r="AJ47" i="6"/>
  <c r="AJ48" i="6" s="1"/>
  <c r="AJ43" i="6"/>
  <c r="AJ76" i="6"/>
  <c r="AJ68" i="6"/>
  <c r="AK68" i="6" l="1"/>
  <c r="AM8" i="6"/>
  <c r="AL11" i="6"/>
  <c r="AL18" i="6"/>
  <c r="AL17" i="6"/>
  <c r="AL16" i="6"/>
  <c r="AL19" i="6"/>
  <c r="AL29" i="6"/>
  <c r="AL74" i="6" s="1"/>
  <c r="AL10" i="6"/>
  <c r="AL12" i="6" s="1"/>
  <c r="AL25" i="6"/>
  <c r="AL38" i="6"/>
  <c r="AL61" i="6"/>
  <c r="AL62" i="6" s="1"/>
  <c r="AL33" i="6"/>
  <c r="AL67" i="6"/>
  <c r="AL66" i="6"/>
  <c r="AL75" i="6" s="1"/>
  <c r="AL65" i="6"/>
  <c r="AL68" i="6" s="1"/>
  <c r="AL20" i="6"/>
  <c r="AK39" i="6"/>
  <c r="AK43" i="6"/>
  <c r="AK47" i="6"/>
  <c r="AK48" i="6" s="1"/>
  <c r="AN8" i="6" l="1"/>
  <c r="AM10" i="6"/>
  <c r="AM11" i="6"/>
  <c r="AM18" i="6"/>
  <c r="AM17" i="6"/>
  <c r="AM20" i="6"/>
  <c r="AM16" i="6"/>
  <c r="AM19" i="6"/>
  <c r="AM38" i="6"/>
  <c r="AM29" i="6"/>
  <c r="AM74" i="6" s="1"/>
  <c r="AM25" i="6"/>
  <c r="AM65" i="6"/>
  <c r="AM61" i="6"/>
  <c r="AM62" i="6" s="1"/>
  <c r="AM66" i="6"/>
  <c r="AM75" i="6" s="1"/>
  <c r="AM33" i="6"/>
  <c r="AM67" i="6"/>
  <c r="AL47" i="6"/>
  <c r="AL48" i="6" s="1"/>
  <c r="AL39" i="6"/>
  <c r="AL43" i="6"/>
  <c r="AL76" i="6"/>
  <c r="AM76" i="6" l="1"/>
  <c r="AM12" i="6"/>
  <c r="AM68" i="6"/>
  <c r="AM39" i="6"/>
  <c r="AM43" i="6"/>
  <c r="AM47" i="6"/>
  <c r="AM48" i="6" s="1"/>
  <c r="AN10" i="6"/>
  <c r="AN16" i="6"/>
  <c r="AN19" i="6"/>
  <c r="AN11" i="6"/>
  <c r="AN18" i="6"/>
  <c r="AN17" i="6"/>
  <c r="AN20" i="6"/>
  <c r="AN25" i="6"/>
  <c r="AN33" i="6"/>
  <c r="AO8" i="6"/>
  <c r="AN29" i="6"/>
  <c r="AN74" i="6" s="1"/>
  <c r="AN38" i="6"/>
  <c r="AN65" i="6"/>
  <c r="AN66" i="6"/>
  <c r="AN75" i="6" s="1"/>
  <c r="AN67" i="6"/>
  <c r="AN61" i="6"/>
  <c r="AN62" i="6" s="1"/>
  <c r="AN76" i="6" l="1"/>
  <c r="AN68" i="6"/>
  <c r="AO11" i="6"/>
  <c r="AO10" i="6"/>
  <c r="AP8" i="6"/>
  <c r="AO17" i="6"/>
  <c r="AO16" i="6"/>
  <c r="AO20" i="6"/>
  <c r="AO18" i="6"/>
  <c r="AO19" i="6"/>
  <c r="AO25" i="6"/>
  <c r="AO33" i="6"/>
  <c r="AO29" i="6"/>
  <c r="AO74" i="6" s="1"/>
  <c r="AO38" i="6"/>
  <c r="AO61" i="6"/>
  <c r="AO62" i="6" s="1"/>
  <c r="AO65" i="6"/>
  <c r="AO66" i="6"/>
  <c r="AO75" i="6" s="1"/>
  <c r="AO67" i="6"/>
  <c r="AN39" i="6"/>
  <c r="AN47" i="6"/>
  <c r="AN48" i="6" s="1"/>
  <c r="AN43" i="6"/>
  <c r="AN12" i="6"/>
  <c r="AO39" i="6" l="1"/>
  <c r="AO47" i="6"/>
  <c r="AO48" i="6" s="1"/>
  <c r="AO43" i="6"/>
  <c r="AO68" i="6"/>
  <c r="AQ8" i="6"/>
  <c r="AP11" i="6"/>
  <c r="AP18" i="6"/>
  <c r="AP10" i="6"/>
  <c r="AP17" i="6"/>
  <c r="AP16" i="6"/>
  <c r="AP29" i="6"/>
  <c r="AP74" i="6" s="1"/>
  <c r="AP20" i="6"/>
  <c r="AP33" i="6"/>
  <c r="AP61" i="6"/>
  <c r="AP62" i="6" s="1"/>
  <c r="AP25" i="6"/>
  <c r="AP19" i="6"/>
  <c r="AP38" i="6"/>
  <c r="AP67" i="6"/>
  <c r="AP65" i="6"/>
  <c r="AP68" i="6" s="1"/>
  <c r="AP66" i="6"/>
  <c r="AP75" i="6" s="1"/>
  <c r="AO76" i="6"/>
  <c r="AO12" i="6"/>
  <c r="AP76" i="6" l="1"/>
  <c r="AP47" i="6"/>
  <c r="AP48" i="6" s="1"/>
  <c r="AP43" i="6"/>
  <c r="AP39" i="6"/>
  <c r="AP12" i="6"/>
  <c r="AR8" i="6"/>
  <c r="AQ18" i="6"/>
  <c r="AQ10" i="6"/>
  <c r="AQ17" i="6"/>
  <c r="AQ19" i="6"/>
  <c r="AQ38" i="6"/>
  <c r="AQ11" i="6"/>
  <c r="AQ16" i="6"/>
  <c r="AQ29" i="6"/>
  <c r="AQ74" i="6" s="1"/>
  <c r="AQ20" i="6"/>
  <c r="AQ33" i="6"/>
  <c r="AQ25" i="6"/>
  <c r="AQ61" i="6"/>
  <c r="AQ62" i="6" s="1"/>
  <c r="AQ66" i="6"/>
  <c r="AQ75" i="6" s="1"/>
  <c r="AQ67" i="6"/>
  <c r="AQ65" i="6"/>
  <c r="AQ68" i="6" s="1"/>
  <c r="AQ76" i="6" l="1"/>
  <c r="AQ39" i="6"/>
  <c r="AQ43" i="6"/>
  <c r="AQ47" i="6"/>
  <c r="AQ48" i="6" s="1"/>
  <c r="AR10" i="6"/>
  <c r="AR11" i="6"/>
  <c r="AR16" i="6"/>
  <c r="AS8" i="6"/>
  <c r="AR19" i="6"/>
  <c r="AR18" i="6"/>
  <c r="AR20" i="6"/>
  <c r="AR25" i="6"/>
  <c r="AR33" i="6"/>
  <c r="AR17" i="6"/>
  <c r="AR38" i="6"/>
  <c r="AR65" i="6"/>
  <c r="AR29" i="6"/>
  <c r="AR74" i="6" s="1"/>
  <c r="AR66" i="6"/>
  <c r="AR75" i="6" s="1"/>
  <c r="AR61" i="6"/>
  <c r="AR62" i="6" s="1"/>
  <c r="AR67" i="6"/>
  <c r="AQ12" i="6"/>
  <c r="AR76" i="6" l="1"/>
  <c r="AR68" i="6"/>
  <c r="AS11" i="6"/>
  <c r="AS10" i="6"/>
  <c r="AS17" i="6"/>
  <c r="AS16" i="6"/>
  <c r="AS20" i="6"/>
  <c r="AT8" i="6"/>
  <c r="AS19" i="6"/>
  <c r="AS18" i="6"/>
  <c r="AS25" i="6"/>
  <c r="AS33" i="6"/>
  <c r="AS38" i="6"/>
  <c r="AS29" i="6"/>
  <c r="AS74" i="6" s="1"/>
  <c r="AS65" i="6"/>
  <c r="AS66" i="6"/>
  <c r="AS75" i="6" s="1"/>
  <c r="AS61" i="6"/>
  <c r="AS62" i="6" s="1"/>
  <c r="AS67" i="6"/>
  <c r="AR12" i="6"/>
  <c r="AR39" i="6"/>
  <c r="AR47" i="6"/>
  <c r="AR48" i="6" s="1"/>
  <c r="AR43" i="6"/>
  <c r="AS68" i="6" l="1"/>
  <c r="AU8" i="6"/>
  <c r="AT11" i="6"/>
  <c r="AT18" i="6"/>
  <c r="AT17" i="6"/>
  <c r="AT16" i="6"/>
  <c r="AT20" i="6"/>
  <c r="AT29" i="6"/>
  <c r="AT74" i="6" s="1"/>
  <c r="AT19" i="6"/>
  <c r="AT10" i="6"/>
  <c r="AT12" i="6" s="1"/>
  <c r="AT25" i="6"/>
  <c r="AT61" i="6"/>
  <c r="AT62" i="6" s="1"/>
  <c r="AT33" i="6"/>
  <c r="AT38" i="6"/>
  <c r="AT65" i="6"/>
  <c r="AT68" i="6" s="1"/>
  <c r="AT67" i="6"/>
  <c r="AT66" i="6"/>
  <c r="AT75" i="6" s="1"/>
  <c r="AS76" i="6"/>
  <c r="AS39" i="6"/>
  <c r="AS47" i="6"/>
  <c r="AS48" i="6" s="1"/>
  <c r="AS43" i="6"/>
  <c r="AS12" i="6"/>
  <c r="AT76" i="6" l="1"/>
  <c r="AV8" i="6"/>
  <c r="AU10" i="6"/>
  <c r="AU11" i="6"/>
  <c r="AU18" i="6"/>
  <c r="AU17" i="6"/>
  <c r="AU38" i="6"/>
  <c r="AU20" i="6"/>
  <c r="AU29" i="6"/>
  <c r="AU74" i="6" s="1"/>
  <c r="AU16" i="6"/>
  <c r="AU19" i="6"/>
  <c r="AU25" i="6"/>
  <c r="AU33" i="6"/>
  <c r="AU61" i="6"/>
  <c r="AU62" i="6" s="1"/>
  <c r="AU65" i="6"/>
  <c r="AU68" i="6" s="1"/>
  <c r="AU67" i="6"/>
  <c r="AU66" i="6"/>
  <c r="AU75" i="6" s="1"/>
  <c r="AT47" i="6"/>
  <c r="AT48" i="6" s="1"/>
  <c r="AT39" i="6"/>
  <c r="AT43" i="6"/>
  <c r="AU43" i="6" l="1"/>
  <c r="AU47" i="6"/>
  <c r="AU48" i="6" s="1"/>
  <c r="AU39" i="6"/>
  <c r="AU12" i="6"/>
  <c r="AU76" i="6"/>
  <c r="AV10" i="6"/>
  <c r="AV16" i="6"/>
  <c r="AV19" i="6"/>
  <c r="AV11" i="6"/>
  <c r="AV18" i="6"/>
  <c r="AW8" i="6"/>
  <c r="AV25" i="6"/>
  <c r="AV33" i="6"/>
  <c r="AV29" i="6"/>
  <c r="AV74" i="6" s="1"/>
  <c r="AV20" i="6"/>
  <c r="AV65" i="6"/>
  <c r="AV66" i="6"/>
  <c r="AV75" i="6" s="1"/>
  <c r="AV61" i="6"/>
  <c r="AV62" i="6" s="1"/>
  <c r="AV38" i="6"/>
  <c r="AV17" i="6"/>
  <c r="AV67" i="6"/>
  <c r="AV39" i="6" l="1"/>
  <c r="AV43" i="6"/>
  <c r="AV47" i="6"/>
  <c r="AV48" i="6" s="1"/>
  <c r="AV68" i="6"/>
  <c r="AW11" i="6"/>
  <c r="AW10" i="6"/>
  <c r="AX8" i="6"/>
  <c r="AW17" i="6"/>
  <c r="AW16" i="6"/>
  <c r="AW20" i="6"/>
  <c r="AW19" i="6"/>
  <c r="AW25" i="6"/>
  <c r="AW33" i="6"/>
  <c r="AW38" i="6"/>
  <c r="AW29" i="6"/>
  <c r="AW74" i="6" s="1"/>
  <c r="AW18" i="6"/>
  <c r="AW66" i="6"/>
  <c r="AW75" i="6" s="1"/>
  <c r="AW61" i="6"/>
  <c r="AW62" i="6" s="1"/>
  <c r="AW65" i="6"/>
  <c r="AW68" i="6" s="1"/>
  <c r="AW67" i="6"/>
  <c r="AV76" i="6"/>
  <c r="AV12" i="6"/>
  <c r="AW39" i="6" l="1"/>
  <c r="AW47" i="6"/>
  <c r="AW48" i="6" s="1"/>
  <c r="AW43" i="6"/>
  <c r="AY8" i="6"/>
  <c r="AX11" i="6"/>
  <c r="AX18" i="6"/>
  <c r="AX10" i="6"/>
  <c r="AX12" i="6" s="1"/>
  <c r="AX17" i="6"/>
  <c r="AX16" i="6"/>
  <c r="AX20" i="6"/>
  <c r="AX19" i="6"/>
  <c r="AX29" i="6"/>
  <c r="AX74" i="6" s="1"/>
  <c r="AX76" i="6" s="1"/>
  <c r="AX33" i="6"/>
  <c r="AX38" i="6"/>
  <c r="AX61" i="6"/>
  <c r="AX62" i="6" s="1"/>
  <c r="AX25" i="6"/>
  <c r="AX65" i="6"/>
  <c r="AX67" i="6"/>
  <c r="AX66" i="6"/>
  <c r="AX75" i="6" s="1"/>
  <c r="AW76" i="6"/>
  <c r="AW12" i="6"/>
  <c r="AX68" i="6" l="1"/>
  <c r="AX47" i="6"/>
  <c r="AX48" i="6" s="1"/>
  <c r="AX39" i="6"/>
  <c r="AX43" i="6"/>
  <c r="AZ8" i="6"/>
  <c r="AY18" i="6"/>
  <c r="AY10" i="6"/>
  <c r="AY17" i="6"/>
  <c r="AY16" i="6"/>
  <c r="AY20" i="6"/>
  <c r="AY38" i="6"/>
  <c r="AY19" i="6"/>
  <c r="AY29" i="6"/>
  <c r="AY74" i="6" s="1"/>
  <c r="AY11" i="6"/>
  <c r="AY33" i="6"/>
  <c r="AY25" i="6"/>
  <c r="AY65" i="6"/>
  <c r="AY66" i="6"/>
  <c r="AY75" i="6" s="1"/>
  <c r="AY67" i="6"/>
  <c r="AY61" i="6"/>
  <c r="AY62" i="6" s="1"/>
  <c r="AZ10" i="6" l="1"/>
  <c r="AZ11" i="6"/>
  <c r="AZ16" i="6"/>
  <c r="BA8" i="6"/>
  <c r="AZ19" i="6"/>
  <c r="AZ18" i="6"/>
  <c r="AZ17" i="6"/>
  <c r="AZ25" i="6"/>
  <c r="AZ33" i="6"/>
  <c r="AZ20" i="6"/>
  <c r="AZ65" i="6"/>
  <c r="AZ29" i="6"/>
  <c r="AZ74" i="6" s="1"/>
  <c r="AZ38" i="6"/>
  <c r="AZ61" i="6"/>
  <c r="AZ62" i="6" s="1"/>
  <c r="AZ66" i="6"/>
  <c r="AZ75" i="6" s="1"/>
  <c r="AZ67" i="6"/>
  <c r="AY12" i="6"/>
  <c r="AY68" i="6"/>
  <c r="AY43" i="6"/>
  <c r="AY39" i="6"/>
  <c r="AY47" i="6"/>
  <c r="AY48" i="6" s="1"/>
  <c r="AY76" i="6"/>
  <c r="AZ39" i="6" l="1"/>
  <c r="AZ47" i="6"/>
  <c r="AZ48" i="6" s="1"/>
  <c r="AZ43" i="6"/>
  <c r="AZ76" i="6"/>
  <c r="AZ68" i="6"/>
  <c r="BA11" i="6"/>
  <c r="BA10" i="6"/>
  <c r="BA17" i="6"/>
  <c r="BA16" i="6"/>
  <c r="BA20" i="6"/>
  <c r="BA18" i="6"/>
  <c r="BA25" i="6"/>
  <c r="BA33" i="6"/>
  <c r="BA19" i="6"/>
  <c r="BA29" i="6"/>
  <c r="BA74" i="6" s="1"/>
  <c r="BA61" i="6"/>
  <c r="BA62" i="6" s="1"/>
  <c r="BA66" i="6"/>
  <c r="BA75" i="6" s="1"/>
  <c r="BA65" i="6"/>
  <c r="BA67" i="6"/>
  <c r="BA38" i="6"/>
  <c r="AZ12" i="6"/>
  <c r="BA76" i="6" l="1"/>
  <c r="BA68" i="6"/>
  <c r="BA39" i="6"/>
  <c r="BA43" i="6"/>
  <c r="BA47" i="6"/>
  <c r="BA48" i="6" s="1"/>
  <c r="BA12" i="6"/>
  <c r="A4" i="9" l="1"/>
  <c r="H13" i="9"/>
  <c r="P16" i="9"/>
  <c r="R16" i="9" s="1"/>
  <c r="R29" i="9" s="1"/>
  <c r="P17" i="9"/>
  <c r="T17" i="9" s="1"/>
  <c r="R17" i="9"/>
  <c r="P18" i="9"/>
  <c r="R18" i="9"/>
  <c r="T18" i="9"/>
  <c r="P19" i="9"/>
  <c r="R19" i="9"/>
  <c r="T19" i="9"/>
  <c r="P20" i="9"/>
  <c r="R20" i="9" s="1"/>
  <c r="P21" i="9"/>
  <c r="T21" i="9" s="1"/>
  <c r="R21" i="9"/>
  <c r="P22" i="9"/>
  <c r="R22" i="9"/>
  <c r="T22" i="9"/>
  <c r="P23" i="9"/>
  <c r="R23" i="9"/>
  <c r="T23" i="9"/>
  <c r="P24" i="9"/>
  <c r="R24" i="9" s="1"/>
  <c r="P25" i="9"/>
  <c r="T25" i="9" s="1"/>
  <c r="R25" i="9"/>
  <c r="P26" i="9"/>
  <c r="R26" i="9"/>
  <c r="T26" i="9"/>
  <c r="P27" i="9"/>
  <c r="R27" i="9"/>
  <c r="T27" i="9"/>
  <c r="E29" i="9"/>
  <c r="G29" i="9"/>
  <c r="H29" i="9"/>
  <c r="I29" i="9"/>
  <c r="J29" i="9"/>
  <c r="K29" i="9"/>
  <c r="L29" i="9"/>
  <c r="M29" i="9"/>
  <c r="D32" i="9" s="1"/>
  <c r="N29" i="9"/>
  <c r="D33" i="9" s="1"/>
  <c r="O29" i="9"/>
  <c r="D34" i="9"/>
  <c r="I13" i="9" l="1"/>
  <c r="P29" i="9"/>
  <c r="T24" i="9"/>
  <c r="T20" i="9"/>
  <c r="T16" i="9"/>
  <c r="T29" i="9" l="1"/>
  <c r="F28" i="5" l="1"/>
  <c r="WS11" i="5"/>
  <c r="D19" i="5"/>
  <c r="F19" i="5" s="1"/>
  <c r="D49" i="1" l="1"/>
  <c r="I18" i="1"/>
  <c r="D56" i="1" l="1"/>
  <c r="D59" i="1"/>
  <c r="D55" i="1"/>
  <c r="D54" i="1"/>
  <c r="D53" i="1"/>
  <c r="D52" i="1"/>
  <c r="D51" i="1"/>
  <c r="D50" i="1"/>
  <c r="I28" i="1"/>
  <c r="D39" i="1"/>
  <c r="D60" i="1" s="1"/>
  <c r="I25" i="1"/>
  <c r="D20" i="5" s="1"/>
  <c r="D57" i="1" l="1"/>
  <c r="HE20" i="5"/>
  <c r="HZ20" i="5"/>
  <c r="IL20" i="5"/>
  <c r="JB20" i="5"/>
  <c r="JQ20" i="5"/>
  <c r="GG20" i="5"/>
  <c r="HJ20" i="5"/>
  <c r="IA20" i="5"/>
  <c r="IQ20" i="5"/>
  <c r="JF20" i="5"/>
  <c r="JR20" i="5"/>
  <c r="KH20" i="5"/>
  <c r="KW20" i="5"/>
  <c r="LI20" i="5"/>
  <c r="LY20" i="5"/>
  <c r="MM20" i="5"/>
  <c r="MY20" i="5"/>
  <c r="NO20" i="5"/>
  <c r="NZ20" i="5"/>
  <c r="OI20" i="5"/>
  <c r="OT20" i="5"/>
  <c r="PC20" i="5"/>
  <c r="PK20" i="5"/>
  <c r="PV20" i="5"/>
  <c r="QE20" i="5"/>
  <c r="QO20" i="5"/>
  <c r="QY20" i="5"/>
  <c r="RG20" i="5"/>
  <c r="RN20" i="5"/>
  <c r="RV20" i="5"/>
  <c r="SC20" i="5"/>
  <c r="SI20" i="5"/>
  <c r="SQ20" i="5"/>
  <c r="SX20" i="5"/>
  <c r="TE20" i="5"/>
  <c r="TM20" i="5"/>
  <c r="TS20" i="5"/>
  <c r="TZ20" i="5"/>
  <c r="UH20" i="5"/>
  <c r="UO20" i="5"/>
  <c r="UU20" i="5"/>
  <c r="VC20" i="5"/>
  <c r="VJ20" i="5"/>
  <c r="VQ20" i="5"/>
  <c r="VY20" i="5"/>
  <c r="WE20" i="5"/>
  <c r="WL20" i="5"/>
  <c r="G20" i="5"/>
  <c r="N20" i="5"/>
  <c r="T20" i="5"/>
  <c r="AB20" i="5"/>
  <c r="AI20" i="5"/>
  <c r="AP20" i="5"/>
  <c r="AX20" i="5"/>
  <c r="BD20" i="5"/>
  <c r="BK20" i="5"/>
  <c r="BS20" i="5"/>
  <c r="BZ20" i="5"/>
  <c r="CF20" i="5"/>
  <c r="CN20" i="5"/>
  <c r="CU20" i="5"/>
  <c r="DB20" i="5"/>
  <c r="DJ20" i="5"/>
  <c r="DP20" i="5"/>
  <c r="DW20" i="5"/>
  <c r="EE20" i="5"/>
  <c r="EL20" i="5"/>
  <c r="ER20" i="5"/>
  <c r="EZ20" i="5"/>
  <c r="FG20" i="5"/>
  <c r="FN20" i="5"/>
  <c r="FV20" i="5"/>
  <c r="GB20" i="5"/>
  <c r="GS20" i="5"/>
  <c r="IG20" i="5"/>
  <c r="JG20" i="5"/>
  <c r="KC20" i="5"/>
  <c r="KX20" i="5"/>
  <c r="LR20" i="5"/>
  <c r="MI20" i="5"/>
  <c r="NE20" i="5"/>
  <c r="NU20" i="5"/>
  <c r="OH20" i="5"/>
  <c r="OU20" i="5"/>
  <c r="PI20" i="5"/>
  <c r="PS20" i="5"/>
  <c r="QG20" i="5"/>
  <c r="QT20" i="5"/>
  <c r="RF20" i="5"/>
  <c r="RQ20" i="5"/>
  <c r="RY20" i="5"/>
  <c r="SH20" i="5"/>
  <c r="SS20" i="5"/>
  <c r="TB20" i="5"/>
  <c r="TJ20" i="5"/>
  <c r="AU21" i="6" s="1"/>
  <c r="TU20" i="5"/>
  <c r="UD20" i="5"/>
  <c r="UM20" i="5"/>
  <c r="UX20" i="5"/>
  <c r="VF20" i="5"/>
  <c r="VO20" i="5"/>
  <c r="VZ20" i="5"/>
  <c r="WI20" i="5"/>
  <c r="WQ20" i="5"/>
  <c r="O20" i="5"/>
  <c r="X20" i="5"/>
  <c r="AH20" i="5"/>
  <c r="AR20" i="5"/>
  <c r="AZ20" i="5"/>
  <c r="BJ20" i="5"/>
  <c r="BT20" i="5"/>
  <c r="CD20" i="5"/>
  <c r="CL20" i="5"/>
  <c r="CV20" i="5"/>
  <c r="DF20" i="5"/>
  <c r="DO20" i="5"/>
  <c r="DZ20" i="5"/>
  <c r="EH20" i="5"/>
  <c r="EQ20" i="5"/>
  <c r="FB20" i="5"/>
  <c r="FK20" i="5"/>
  <c r="FS20" i="5"/>
  <c r="F20" i="5"/>
  <c r="GW20" i="5"/>
  <c r="IK20" i="5"/>
  <c r="JM20" i="5"/>
  <c r="KL20" i="5"/>
  <c r="LC20" i="5"/>
  <c r="LS20" i="5"/>
  <c r="MO20" i="5"/>
  <c r="NI20" i="5"/>
  <c r="NY20" i="5"/>
  <c r="OM20" i="5"/>
  <c r="OX20" i="5"/>
  <c r="PJ20" i="5"/>
  <c r="PY20" i="5"/>
  <c r="QK20" i="5"/>
  <c r="QU20" i="5"/>
  <c r="RI20" i="5"/>
  <c r="RR20" i="5"/>
  <c r="SA20" i="5"/>
  <c r="SL20" i="5"/>
  <c r="ST20" i="5"/>
  <c r="TC20" i="5"/>
  <c r="TN20" i="5"/>
  <c r="TW20" i="5"/>
  <c r="UE20" i="5"/>
  <c r="UP20" i="5"/>
  <c r="UY20" i="5"/>
  <c r="VI20" i="5"/>
  <c r="VS20" i="5"/>
  <c r="WA20" i="5"/>
  <c r="WK20" i="5"/>
  <c r="H20" i="5"/>
  <c r="R20" i="5"/>
  <c r="Z20" i="5"/>
  <c r="AJ20" i="5"/>
  <c r="AT20" i="5"/>
  <c r="BC20" i="5"/>
  <c r="BN20" i="5"/>
  <c r="BV20" i="5"/>
  <c r="CE20" i="5"/>
  <c r="CP20" i="5"/>
  <c r="CY20" i="5"/>
  <c r="DG20" i="5"/>
  <c r="DR20" i="5"/>
  <c r="EA20" i="5"/>
  <c r="EJ20" i="5"/>
  <c r="EU20" i="5"/>
  <c r="FC20" i="5"/>
  <c r="FL20" i="5"/>
  <c r="FW20" i="5"/>
  <c r="HM20" i="5"/>
  <c r="IU20" i="5"/>
  <c r="JW20" i="5"/>
  <c r="KM20" i="5"/>
  <c r="LG20" i="5"/>
  <c r="MC20" i="5"/>
  <c r="MT20" i="5"/>
  <c r="NJ20" i="5"/>
  <c r="OC20" i="5"/>
  <c r="OO20" i="5"/>
  <c r="PA20" i="5"/>
  <c r="PO20" i="5"/>
  <c r="PZ20" i="5"/>
  <c r="QL20" i="5"/>
  <c r="RA20" i="5"/>
  <c r="RK20" i="5"/>
  <c r="RS20" i="5"/>
  <c r="SD20" i="5"/>
  <c r="SM20" i="5"/>
  <c r="SW20" i="5"/>
  <c r="TG20" i="5"/>
  <c r="TO20" i="5"/>
  <c r="TY20" i="5"/>
  <c r="UI20" i="5"/>
  <c r="US20" i="5"/>
  <c r="VA20" i="5"/>
  <c r="VK20" i="5"/>
  <c r="VU20" i="5"/>
  <c r="WD20" i="5"/>
  <c r="WO20" i="5"/>
  <c r="J20" i="5"/>
  <c r="S20" i="5"/>
  <c r="AD20" i="5"/>
  <c r="AM20" i="5"/>
  <c r="AU20" i="5"/>
  <c r="BF20" i="5"/>
  <c r="BO20" i="5"/>
  <c r="BX20" i="5"/>
  <c r="CI20" i="5"/>
  <c r="CQ20" i="5"/>
  <c r="CZ20" i="5"/>
  <c r="DK20" i="5"/>
  <c r="DT20" i="5"/>
  <c r="EB20" i="5"/>
  <c r="SG20" i="5"/>
  <c r="TR20" i="5"/>
  <c r="UK20" i="5"/>
  <c r="VN20" i="5"/>
  <c r="WG20" i="5"/>
  <c r="L20" i="5"/>
  <c r="AE20" i="5"/>
  <c r="BH20" i="5"/>
  <c r="CA20" i="5"/>
  <c r="CT20" i="5"/>
  <c r="DL20" i="5"/>
  <c r="EF20" i="5"/>
  <c r="EX20" i="5"/>
  <c r="GA20" i="5"/>
  <c r="EM20" i="5"/>
  <c r="EV20" i="5"/>
  <c r="FF20" i="5"/>
  <c r="FP20" i="5"/>
  <c r="FX20" i="5"/>
  <c r="HU20" i="5"/>
  <c r="IW20" i="5"/>
  <c r="KA20" i="5"/>
  <c r="KS20" i="5"/>
  <c r="LN20" i="5"/>
  <c r="MD20" i="5"/>
  <c r="MX20" i="5"/>
  <c r="NS20" i="5"/>
  <c r="OE20" i="5"/>
  <c r="OP20" i="5"/>
  <c r="PE20" i="5"/>
  <c r="PQ20" i="5"/>
  <c r="QD20" i="5"/>
  <c r="QQ20" i="5"/>
  <c r="RB20" i="5"/>
  <c r="RM20" i="5"/>
  <c r="RW20" i="5"/>
  <c r="SO20" i="5"/>
  <c r="SY20" i="5"/>
  <c r="TI20" i="5"/>
  <c r="UC20" i="5"/>
  <c r="UT20" i="5"/>
  <c r="VE20" i="5"/>
  <c r="VV20" i="5"/>
  <c r="WP20" i="5"/>
  <c r="W20" i="5"/>
  <c r="AN20" i="5"/>
  <c r="AY20" i="5"/>
  <c r="BP20" i="5"/>
  <c r="CJ20" i="5"/>
  <c r="DD20" i="5"/>
  <c r="DV20" i="5"/>
  <c r="EP20" i="5"/>
  <c r="FH20" i="5"/>
  <c r="FR20" i="5"/>
  <c r="GL20" i="5"/>
  <c r="GI20" i="5"/>
  <c r="GY20" i="5"/>
  <c r="HO20" i="5"/>
  <c r="GJ20" i="5"/>
  <c r="GZ20" i="5"/>
  <c r="HP20" i="5"/>
  <c r="IF20" i="5"/>
  <c r="IV20" i="5"/>
  <c r="JL20" i="5"/>
  <c r="KB20" i="5"/>
  <c r="KR20" i="5"/>
  <c r="LH20" i="5"/>
  <c r="LX20" i="5"/>
  <c r="MN20" i="5"/>
  <c r="ND20" i="5"/>
  <c r="NT20" i="5"/>
  <c r="OJ20" i="5"/>
  <c r="OZ20" i="5"/>
  <c r="PP20" i="5"/>
  <c r="QF20" i="5"/>
  <c r="QV20" i="5"/>
  <c r="GX20" i="5"/>
  <c r="IC20" i="5"/>
  <c r="IX20" i="5"/>
  <c r="JS20" i="5"/>
  <c r="KO20" i="5"/>
  <c r="LJ20" i="5"/>
  <c r="ME20" i="5"/>
  <c r="NA20" i="5"/>
  <c r="NV20" i="5"/>
  <c r="OQ20" i="5"/>
  <c r="PM20" i="5"/>
  <c r="QH20" i="5"/>
  <c r="RC20" i="5"/>
  <c r="RT20" i="5"/>
  <c r="SJ20" i="5"/>
  <c r="SZ20" i="5"/>
  <c r="TP20" i="5"/>
  <c r="UF20" i="5"/>
  <c r="UV20" i="5"/>
  <c r="VL20" i="5"/>
  <c r="WB20" i="5"/>
  <c r="WR20" i="5"/>
  <c r="U20" i="5"/>
  <c r="AK20" i="5"/>
  <c r="BA20" i="5"/>
  <c r="BQ20" i="5"/>
  <c r="CG20" i="5"/>
  <c r="CW20" i="5"/>
  <c r="DM20" i="5"/>
  <c r="EC20" i="5"/>
  <c r="ES20" i="5"/>
  <c r="FI20" i="5"/>
  <c r="FY20" i="5"/>
  <c r="HI20" i="5"/>
  <c r="II20" i="5"/>
  <c r="JE20" i="5"/>
  <c r="JZ20" i="5"/>
  <c r="KU20" i="5"/>
  <c r="LQ20" i="5"/>
  <c r="ML20" i="5"/>
  <c r="NG20" i="5"/>
  <c r="FT20" i="5"/>
  <c r="EY20" i="5"/>
  <c r="ED20" i="5"/>
  <c r="DH20" i="5"/>
  <c r="CM20" i="5"/>
  <c r="BR20" i="5"/>
  <c r="AV20" i="5"/>
  <c r="AA20" i="5"/>
  <c r="WS20" i="5"/>
  <c r="VW20" i="5"/>
  <c r="VB20" i="5"/>
  <c r="UG20" i="5"/>
  <c r="TK20" i="5"/>
  <c r="SP20" i="5"/>
  <c r="RU20" i="5"/>
  <c r="QW20" i="5"/>
  <c r="PU20" i="5"/>
  <c r="OS20" i="5"/>
  <c r="NN20" i="5"/>
  <c r="LW20" i="5"/>
  <c r="KG20" i="5"/>
  <c r="IP20" i="5"/>
  <c r="GP20" i="5"/>
  <c r="GM20" i="5"/>
  <c r="HC20" i="5"/>
  <c r="HS20" i="5"/>
  <c r="GN20" i="5"/>
  <c r="HD20" i="5"/>
  <c r="HT20" i="5"/>
  <c r="IJ20" i="5"/>
  <c r="IZ20" i="5"/>
  <c r="JP20" i="5"/>
  <c r="KF20" i="5"/>
  <c r="KV20" i="5"/>
  <c r="LL20" i="5"/>
  <c r="MB20" i="5"/>
  <c r="MR20" i="5"/>
  <c r="NH20" i="5"/>
  <c r="NX20" i="5"/>
  <c r="ON20" i="5"/>
  <c r="PD20" i="5"/>
  <c r="PT20" i="5"/>
  <c r="QJ20" i="5"/>
  <c r="QZ20" i="5"/>
  <c r="HF20" i="5"/>
  <c r="IH20" i="5"/>
  <c r="JC20" i="5"/>
  <c r="JY20" i="5"/>
  <c r="KT20" i="5"/>
  <c r="LO20" i="5"/>
  <c r="MK20" i="5"/>
  <c r="NF20" i="5"/>
  <c r="OA20" i="5"/>
  <c r="OW20" i="5"/>
  <c r="PR20" i="5"/>
  <c r="QM20" i="5"/>
  <c r="RH20" i="5"/>
  <c r="RX20" i="5"/>
  <c r="SN20" i="5"/>
  <c r="TD20" i="5"/>
  <c r="TT20" i="5"/>
  <c r="UJ20" i="5"/>
  <c r="UZ20" i="5"/>
  <c r="VP20" i="5"/>
  <c r="WF20" i="5"/>
  <c r="I20" i="5"/>
  <c r="Y20" i="5"/>
  <c r="AO20" i="5"/>
  <c r="BE20" i="5"/>
  <c r="BU20" i="5"/>
  <c r="CK20" i="5"/>
  <c r="DA20" i="5"/>
  <c r="DQ20" i="5"/>
  <c r="EG20" i="5"/>
  <c r="EW20" i="5"/>
  <c r="FM20" i="5"/>
  <c r="GC20" i="5"/>
  <c r="HQ20" i="5"/>
  <c r="IO20" i="5"/>
  <c r="JJ20" i="5"/>
  <c r="KE20" i="5"/>
  <c r="LA20" i="5"/>
  <c r="LV20" i="5"/>
  <c r="MQ20" i="5"/>
  <c r="NM20" i="5"/>
  <c r="FO20" i="5"/>
  <c r="ET20" i="5"/>
  <c r="DX20" i="5"/>
  <c r="DC20" i="5"/>
  <c r="CH20" i="5"/>
  <c r="BL20" i="5"/>
  <c r="AQ20" i="5"/>
  <c r="V20" i="5"/>
  <c r="WM20" i="5"/>
  <c r="VR20" i="5"/>
  <c r="UW20" i="5"/>
  <c r="UA20" i="5"/>
  <c r="TF20" i="5"/>
  <c r="SK20" i="5"/>
  <c r="RO20" i="5"/>
  <c r="QP20" i="5"/>
  <c r="PN20" i="5"/>
  <c r="OK20" i="5"/>
  <c r="NC20" i="5"/>
  <c r="LM20" i="5"/>
  <c r="JV20" i="5"/>
  <c r="IE20" i="5"/>
  <c r="GT20" i="5"/>
  <c r="HG20" i="5"/>
  <c r="GR20" i="5"/>
  <c r="HX20" i="5"/>
  <c r="JD20" i="5"/>
  <c r="KJ20" i="5"/>
  <c r="LP20" i="5"/>
  <c r="MV20" i="5"/>
  <c r="OB20" i="5"/>
  <c r="PH20" i="5"/>
  <c r="QN20" i="5"/>
  <c r="HN20" i="5"/>
  <c r="JI20" i="5"/>
  <c r="KY20" i="5"/>
  <c r="MP20" i="5"/>
  <c r="OG20" i="5"/>
  <c r="PW20" i="5"/>
  <c r="RL20" i="5"/>
  <c r="SR20" i="5"/>
  <c r="TX20" i="5"/>
  <c r="VD20" i="5"/>
  <c r="WJ20" i="5"/>
  <c r="AC20" i="5"/>
  <c r="BI20" i="5"/>
  <c r="CO20" i="5"/>
  <c r="DU20" i="5"/>
  <c r="FA20" i="5"/>
  <c r="GO20" i="5"/>
  <c r="IT20" i="5"/>
  <c r="KK20" i="5"/>
  <c r="MA20" i="5"/>
  <c r="NR20" i="5"/>
  <c r="EN20" i="5"/>
  <c r="CX20" i="5"/>
  <c r="BG20" i="5"/>
  <c r="P20" i="5"/>
  <c r="VM20" i="5"/>
  <c r="TV20" i="5"/>
  <c r="SE20" i="5"/>
  <c r="QI20" i="5"/>
  <c r="OD20" i="5"/>
  <c r="LB20" i="5"/>
  <c r="HR20" i="5"/>
  <c r="GE20" i="5"/>
  <c r="HK20" i="5"/>
  <c r="GV20" i="5"/>
  <c r="IB20" i="5"/>
  <c r="JH20" i="5"/>
  <c r="KN20" i="5"/>
  <c r="LT20" i="5"/>
  <c r="MZ20" i="5"/>
  <c r="OF20" i="5"/>
  <c r="PL20" i="5"/>
  <c r="QR20" i="5"/>
  <c r="HV20" i="5"/>
  <c r="JN20" i="5"/>
  <c r="LE20" i="5"/>
  <c r="MU20" i="5"/>
  <c r="OL20" i="5"/>
  <c r="QC20" i="5"/>
  <c r="RP20" i="5"/>
  <c r="SV20" i="5"/>
  <c r="UB20" i="5"/>
  <c r="VH20" i="5"/>
  <c r="WN20" i="5"/>
  <c r="AG20" i="5"/>
  <c r="BM20" i="5"/>
  <c r="CS20" i="5"/>
  <c r="DY20" i="5"/>
  <c r="FE20" i="5"/>
  <c r="HA20" i="5"/>
  <c r="IY20" i="5"/>
  <c r="KP20" i="5"/>
  <c r="MG20" i="5"/>
  <c r="FZ20" i="5"/>
  <c r="EI20" i="5"/>
  <c r="CR20" i="5"/>
  <c r="BB20" i="5"/>
  <c r="K20" i="5"/>
  <c r="VG20" i="5"/>
  <c r="TQ20" i="5"/>
  <c r="RZ20" i="5"/>
  <c r="QA20" i="5"/>
  <c r="NW20" i="5"/>
  <c r="KQ20" i="5"/>
  <c r="HB20" i="5"/>
  <c r="GD20" i="5"/>
  <c r="GQ20" i="5"/>
  <c r="HW20" i="5"/>
  <c r="HH20" i="5"/>
  <c r="IN20" i="5"/>
  <c r="JT20" i="5"/>
  <c r="KZ20" i="5"/>
  <c r="MF20" i="5"/>
  <c r="NL20" i="5"/>
  <c r="OR20" i="5"/>
  <c r="PX20" i="5"/>
  <c r="RD20" i="5"/>
  <c r="IM20" i="5"/>
  <c r="KD20" i="5"/>
  <c r="LU20" i="5"/>
  <c r="NK20" i="5"/>
  <c r="PB20" i="5"/>
  <c r="QS20" i="5"/>
  <c r="SB20" i="5"/>
  <c r="TH20" i="5"/>
  <c r="UN20" i="5"/>
  <c r="VT20" i="5"/>
  <c r="M20" i="5"/>
  <c r="AS20" i="5"/>
  <c r="BY20" i="5"/>
  <c r="DE20" i="5"/>
  <c r="EK20" i="5"/>
  <c r="FQ20" i="5"/>
  <c r="HY20" i="5"/>
  <c r="JO20" i="5"/>
  <c r="LF20" i="5"/>
  <c r="MW20" i="5"/>
  <c r="FJ20" i="5"/>
  <c r="DS20" i="5"/>
  <c r="CB20" i="5"/>
  <c r="AL20" i="5"/>
  <c r="WH20" i="5"/>
  <c r="UQ20" i="5"/>
  <c r="TA20" i="5"/>
  <c r="RJ20" i="5"/>
  <c r="PF20" i="5"/>
  <c r="AL21" i="6" s="1"/>
  <c r="MS20" i="5"/>
  <c r="JK20" i="5"/>
  <c r="GH20" i="5"/>
  <c r="GU20" i="5"/>
  <c r="GF20" i="5"/>
  <c r="HL20" i="5"/>
  <c r="IR20" i="5"/>
  <c r="JX20" i="5"/>
  <c r="LD20" i="5"/>
  <c r="MJ20" i="5"/>
  <c r="NP20" i="5"/>
  <c r="OV20" i="5"/>
  <c r="QB20" i="5"/>
  <c r="GK20" i="5"/>
  <c r="IS20" i="5"/>
  <c r="KI20" i="5"/>
  <c r="LZ20" i="5"/>
  <c r="NQ20" i="5"/>
  <c r="PG20" i="5"/>
  <c r="QX20" i="5"/>
  <c r="SF20" i="5"/>
  <c r="TL20" i="5"/>
  <c r="UR20" i="5"/>
  <c r="VX20" i="5"/>
  <c r="Q20" i="5"/>
  <c r="AW20" i="5"/>
  <c r="CC20" i="5"/>
  <c r="DI20" i="5"/>
  <c r="EO20" i="5"/>
  <c r="FU20" i="5"/>
  <c r="ID20" i="5"/>
  <c r="JU20" i="5"/>
  <c r="LK20" i="5"/>
  <c r="NB20" i="5"/>
  <c r="FD20" i="5"/>
  <c r="DN20" i="5"/>
  <c r="BW20" i="5"/>
  <c r="AF20" i="5"/>
  <c r="WC20" i="5"/>
  <c r="UL20" i="5"/>
  <c r="SU20" i="5"/>
  <c r="RE20" i="5"/>
  <c r="OY20" i="5"/>
  <c r="MH20" i="5"/>
  <c r="JA20" i="5"/>
  <c r="D61" i="1"/>
  <c r="D41" i="1" s="1"/>
  <c r="J21" i="6" l="1"/>
  <c r="R21" i="6"/>
  <c r="V21" i="6"/>
  <c r="W21" i="6"/>
  <c r="AW21" i="6"/>
  <c r="U21" i="6"/>
  <c r="F21" i="6"/>
  <c r="AV21" i="6"/>
  <c r="AP21" i="6"/>
  <c r="AG21" i="6"/>
  <c r="K21" i="6"/>
  <c r="M21" i="6"/>
  <c r="AS21" i="6"/>
  <c r="H21" i="6"/>
  <c r="G21" i="6"/>
  <c r="AT21" i="6"/>
  <c r="Y21" i="6"/>
  <c r="S21" i="6"/>
  <c r="C21" i="6"/>
  <c r="L21" i="6"/>
  <c r="AJ21" i="6"/>
  <c r="Q21" i="6"/>
  <c r="Z21" i="6"/>
  <c r="AR21" i="6"/>
  <c r="AC21" i="6"/>
  <c r="AO21" i="6"/>
  <c r="AB21" i="6"/>
  <c r="X21" i="6"/>
  <c r="AI21" i="6"/>
  <c r="T21" i="6"/>
  <c r="AX21" i="6"/>
  <c r="BA21" i="6"/>
  <c r="I21" i="6"/>
  <c r="D21" i="6"/>
  <c r="AQ21" i="6"/>
  <c r="AK21" i="6"/>
  <c r="AE21" i="6"/>
  <c r="AA21" i="6"/>
  <c r="AZ21" i="6"/>
  <c r="AM21" i="6"/>
  <c r="N21" i="6"/>
  <c r="AF21" i="6"/>
  <c r="O21" i="6"/>
  <c r="AN21" i="6"/>
  <c r="AD21" i="6"/>
  <c r="AH21" i="6"/>
  <c r="E21" i="6"/>
  <c r="P21" i="6"/>
  <c r="AY21" i="6"/>
  <c r="I30" i="1"/>
  <c r="D25" i="5" s="1"/>
  <c r="H25" i="5" l="1"/>
  <c r="L25" i="5"/>
  <c r="P25" i="5"/>
  <c r="T25" i="5"/>
  <c r="K25" i="5"/>
  <c r="Q25" i="5"/>
  <c r="V25" i="5"/>
  <c r="Z25" i="5"/>
  <c r="E26" i="6" s="1"/>
  <c r="AD25" i="5"/>
  <c r="AH25" i="5"/>
  <c r="AL25" i="5"/>
  <c r="F26" i="6" s="1"/>
  <c r="AP25" i="5"/>
  <c r="AT25" i="5"/>
  <c r="AX25" i="5"/>
  <c r="G26" i="6" s="1"/>
  <c r="BB25" i="5"/>
  <c r="BF25" i="5"/>
  <c r="BJ25" i="5"/>
  <c r="H26" i="6" s="1"/>
  <c r="BN25" i="5"/>
  <c r="BR25" i="5"/>
  <c r="BV25" i="5"/>
  <c r="I26" i="6" s="1"/>
  <c r="BZ25" i="5"/>
  <c r="CD25" i="5"/>
  <c r="CH25" i="5"/>
  <c r="J26" i="6" s="1"/>
  <c r="CL25" i="5"/>
  <c r="CP25" i="5"/>
  <c r="CT25" i="5"/>
  <c r="K26" i="6" s="1"/>
  <c r="CX25" i="5"/>
  <c r="DB25" i="5"/>
  <c r="DF25" i="5"/>
  <c r="L26" i="6" s="1"/>
  <c r="DJ25" i="5"/>
  <c r="DN25" i="5"/>
  <c r="DR25" i="5"/>
  <c r="M26" i="6" s="1"/>
  <c r="DV25" i="5"/>
  <c r="DZ25" i="5"/>
  <c r="ED25" i="5"/>
  <c r="N26" i="6" s="1"/>
  <c r="EH25" i="5"/>
  <c r="EL25" i="5"/>
  <c r="EP25" i="5"/>
  <c r="O26" i="6" s="1"/>
  <c r="ET25" i="5"/>
  <c r="EX25" i="5"/>
  <c r="FB25" i="5"/>
  <c r="P26" i="6" s="1"/>
  <c r="FF25" i="5"/>
  <c r="FJ25" i="5"/>
  <c r="FN25" i="5"/>
  <c r="Q26" i="6" s="1"/>
  <c r="FR25" i="5"/>
  <c r="FV25" i="5"/>
  <c r="FZ25" i="5"/>
  <c r="R26" i="6" s="1"/>
  <c r="GD25" i="5"/>
  <c r="GH25" i="5"/>
  <c r="GL25" i="5"/>
  <c r="S26" i="6" s="1"/>
  <c r="GP25" i="5"/>
  <c r="GT25" i="5"/>
  <c r="GX25" i="5"/>
  <c r="T26" i="6" s="1"/>
  <c r="HB25" i="5"/>
  <c r="HF25" i="5"/>
  <c r="HJ25" i="5"/>
  <c r="U26" i="6" s="1"/>
  <c r="HN25" i="5"/>
  <c r="HR25" i="5"/>
  <c r="HV25" i="5"/>
  <c r="V26" i="6" s="1"/>
  <c r="HZ25" i="5"/>
  <c r="ID25" i="5"/>
  <c r="IH25" i="5"/>
  <c r="W26" i="6" s="1"/>
  <c r="IL25" i="5"/>
  <c r="IP25" i="5"/>
  <c r="IT25" i="5"/>
  <c r="X26" i="6" s="1"/>
  <c r="IX25" i="5"/>
  <c r="JB25" i="5"/>
  <c r="JF25" i="5"/>
  <c r="Y26" i="6" s="1"/>
  <c r="JJ25" i="5"/>
  <c r="JN25" i="5"/>
  <c r="JR25" i="5"/>
  <c r="Z26" i="6" s="1"/>
  <c r="JV25" i="5"/>
  <c r="JZ25" i="5"/>
  <c r="KD25" i="5"/>
  <c r="AA26" i="6" s="1"/>
  <c r="KH25" i="5"/>
  <c r="KL25" i="5"/>
  <c r="KP25" i="5"/>
  <c r="AB26" i="6" s="1"/>
  <c r="KT25" i="5"/>
  <c r="KX25" i="5"/>
  <c r="LB25" i="5"/>
  <c r="AC26" i="6" s="1"/>
  <c r="LF25" i="5"/>
  <c r="LJ25" i="5"/>
  <c r="LN25" i="5"/>
  <c r="AD26" i="6" s="1"/>
  <c r="LR25" i="5"/>
  <c r="LV25" i="5"/>
  <c r="LZ25" i="5"/>
  <c r="AE26" i="6" s="1"/>
  <c r="MD25" i="5"/>
  <c r="MH25" i="5"/>
  <c r="ML25" i="5"/>
  <c r="AF26" i="6" s="1"/>
  <c r="MP25" i="5"/>
  <c r="MT25" i="5"/>
  <c r="MX25" i="5"/>
  <c r="AG26" i="6" s="1"/>
  <c r="NB25" i="5"/>
  <c r="NF25" i="5"/>
  <c r="NJ25" i="5"/>
  <c r="AH26" i="6" s="1"/>
  <c r="NN25" i="5"/>
  <c r="NR25" i="5"/>
  <c r="NV25" i="5"/>
  <c r="AI26" i="6" s="1"/>
  <c r="NZ25" i="5"/>
  <c r="OD25" i="5"/>
  <c r="OH25" i="5"/>
  <c r="AJ26" i="6" s="1"/>
  <c r="OL25" i="5"/>
  <c r="OP25" i="5"/>
  <c r="OT25" i="5"/>
  <c r="AK26" i="6" s="1"/>
  <c r="OX25" i="5"/>
  <c r="PB25" i="5"/>
  <c r="PF25" i="5"/>
  <c r="AL26" i="6" s="1"/>
  <c r="PJ25" i="5"/>
  <c r="PN25" i="5"/>
  <c r="PR25" i="5"/>
  <c r="AM26" i="6" s="1"/>
  <c r="PV25" i="5"/>
  <c r="PZ25" i="5"/>
  <c r="QD25" i="5"/>
  <c r="AN26" i="6" s="1"/>
  <c r="QH25" i="5"/>
  <c r="QL25" i="5"/>
  <c r="QP25" i="5"/>
  <c r="AO26" i="6" s="1"/>
  <c r="QT25" i="5"/>
  <c r="QX25" i="5"/>
  <c r="RB25" i="5"/>
  <c r="AP26" i="6" s="1"/>
  <c r="I25" i="5"/>
  <c r="O25" i="5"/>
  <c r="W25" i="5"/>
  <c r="AB25" i="5"/>
  <c r="AG25" i="5"/>
  <c r="AM25" i="5"/>
  <c r="AR25" i="5"/>
  <c r="AW25" i="5"/>
  <c r="BC25" i="5"/>
  <c r="BH25" i="5"/>
  <c r="BM25" i="5"/>
  <c r="BS25" i="5"/>
  <c r="BX25" i="5"/>
  <c r="CC25" i="5"/>
  <c r="CI25" i="5"/>
  <c r="CN25" i="5"/>
  <c r="CS25" i="5"/>
  <c r="CY25" i="5"/>
  <c r="DD25" i="5"/>
  <c r="DI25" i="5"/>
  <c r="DO25" i="5"/>
  <c r="DT25" i="5"/>
  <c r="DY25" i="5"/>
  <c r="EE25" i="5"/>
  <c r="EJ25" i="5"/>
  <c r="EO25" i="5"/>
  <c r="EU25" i="5"/>
  <c r="EZ25" i="5"/>
  <c r="FE25" i="5"/>
  <c r="FK25" i="5"/>
  <c r="FP25" i="5"/>
  <c r="FU25" i="5"/>
  <c r="GA25" i="5"/>
  <c r="GF25" i="5"/>
  <c r="GK25" i="5"/>
  <c r="GQ25" i="5"/>
  <c r="GV25" i="5"/>
  <c r="HA25" i="5"/>
  <c r="HG25" i="5"/>
  <c r="HL25" i="5"/>
  <c r="HQ25" i="5"/>
  <c r="HW25" i="5"/>
  <c r="IB25" i="5"/>
  <c r="IG25" i="5"/>
  <c r="IM25" i="5"/>
  <c r="IR25" i="5"/>
  <c r="IW25" i="5"/>
  <c r="JC25" i="5"/>
  <c r="JH25" i="5"/>
  <c r="JM25" i="5"/>
  <c r="JS25" i="5"/>
  <c r="JX25" i="5"/>
  <c r="KC25" i="5"/>
  <c r="KI25" i="5"/>
  <c r="KN25" i="5"/>
  <c r="KS25" i="5"/>
  <c r="KY25" i="5"/>
  <c r="LD25" i="5"/>
  <c r="LI25" i="5"/>
  <c r="LO25" i="5"/>
  <c r="LT25" i="5"/>
  <c r="LY25" i="5"/>
  <c r="ME25" i="5"/>
  <c r="MJ25" i="5"/>
  <c r="MO25" i="5"/>
  <c r="MU25" i="5"/>
  <c r="MZ25" i="5"/>
  <c r="NE25" i="5"/>
  <c r="NK25" i="5"/>
  <c r="NP25" i="5"/>
  <c r="NU25" i="5"/>
  <c r="OA25" i="5"/>
  <c r="OF25" i="5"/>
  <c r="OK25" i="5"/>
  <c r="OQ25" i="5"/>
  <c r="OV25" i="5"/>
  <c r="PA25" i="5"/>
  <c r="PG25" i="5"/>
  <c r="PL25" i="5"/>
  <c r="PQ25" i="5"/>
  <c r="PW25" i="5"/>
  <c r="QB25" i="5"/>
  <c r="QG25" i="5"/>
  <c r="QM25" i="5"/>
  <c r="QR25" i="5"/>
  <c r="QW25" i="5"/>
  <c r="RC25" i="5"/>
  <c r="RG25" i="5"/>
  <c r="RK25" i="5"/>
  <c r="RO25" i="5"/>
  <c r="RS25" i="5"/>
  <c r="RW25" i="5"/>
  <c r="SA25" i="5"/>
  <c r="SE25" i="5"/>
  <c r="SI25" i="5"/>
  <c r="SM25" i="5"/>
  <c r="SQ25" i="5"/>
  <c r="SU25" i="5"/>
  <c r="SY25" i="5"/>
  <c r="TC25" i="5"/>
  <c r="TG25" i="5"/>
  <c r="TK25" i="5"/>
  <c r="TO25" i="5"/>
  <c r="TS25" i="5"/>
  <c r="TW25" i="5"/>
  <c r="UA25" i="5"/>
  <c r="UE25" i="5"/>
  <c r="UI25" i="5"/>
  <c r="UM25" i="5"/>
  <c r="UQ25" i="5"/>
  <c r="UU25" i="5"/>
  <c r="UY25" i="5"/>
  <c r="VC25" i="5"/>
  <c r="VG25" i="5"/>
  <c r="VK25" i="5"/>
  <c r="VO25" i="5"/>
  <c r="VS25" i="5"/>
  <c r="VW25" i="5"/>
  <c r="WA25" i="5"/>
  <c r="WE25" i="5"/>
  <c r="WI25" i="5"/>
  <c r="WM25" i="5"/>
  <c r="WQ25" i="5"/>
  <c r="J25" i="5"/>
  <c r="R25" i="5"/>
  <c r="X25" i="5"/>
  <c r="AC25" i="5"/>
  <c r="AI25" i="5"/>
  <c r="AN25" i="5"/>
  <c r="AS25" i="5"/>
  <c r="AY25" i="5"/>
  <c r="BD25" i="5"/>
  <c r="BI25" i="5"/>
  <c r="BO25" i="5"/>
  <c r="BT25" i="5"/>
  <c r="BY25" i="5"/>
  <c r="CE25" i="5"/>
  <c r="CJ25" i="5"/>
  <c r="CO25" i="5"/>
  <c r="CU25" i="5"/>
  <c r="CZ25" i="5"/>
  <c r="DE25" i="5"/>
  <c r="DK25" i="5"/>
  <c r="DP25" i="5"/>
  <c r="DU25" i="5"/>
  <c r="EA25" i="5"/>
  <c r="EF25" i="5"/>
  <c r="EK25" i="5"/>
  <c r="EQ25" i="5"/>
  <c r="EV25" i="5"/>
  <c r="FA25" i="5"/>
  <c r="FG25" i="5"/>
  <c r="FL25" i="5"/>
  <c r="FQ25" i="5"/>
  <c r="FW25" i="5"/>
  <c r="GB25" i="5"/>
  <c r="GG25" i="5"/>
  <c r="GM25" i="5"/>
  <c r="GR25" i="5"/>
  <c r="GW25" i="5"/>
  <c r="HC25" i="5"/>
  <c r="HH25" i="5"/>
  <c r="HM25" i="5"/>
  <c r="HS25" i="5"/>
  <c r="HX25" i="5"/>
  <c r="IC25" i="5"/>
  <c r="II25" i="5"/>
  <c r="IN25" i="5"/>
  <c r="IS25" i="5"/>
  <c r="IY25" i="5"/>
  <c r="JD25" i="5"/>
  <c r="JI25" i="5"/>
  <c r="JO25" i="5"/>
  <c r="JT25" i="5"/>
  <c r="JY25" i="5"/>
  <c r="KE25" i="5"/>
  <c r="KJ25" i="5"/>
  <c r="KO25" i="5"/>
  <c r="KU25" i="5"/>
  <c r="KZ25" i="5"/>
  <c r="LE25" i="5"/>
  <c r="LK25" i="5"/>
  <c r="LP25" i="5"/>
  <c r="LU25" i="5"/>
  <c r="MA25" i="5"/>
  <c r="MF25" i="5"/>
  <c r="MK25" i="5"/>
  <c r="MQ25" i="5"/>
  <c r="MV25" i="5"/>
  <c r="NA25" i="5"/>
  <c r="NG25" i="5"/>
  <c r="NL25" i="5"/>
  <c r="NQ25" i="5"/>
  <c r="NW25" i="5"/>
  <c r="OB25" i="5"/>
  <c r="OG25" i="5"/>
  <c r="OM25" i="5"/>
  <c r="OR25" i="5"/>
  <c r="OW25" i="5"/>
  <c r="PC25" i="5"/>
  <c r="PH25" i="5"/>
  <c r="PM25" i="5"/>
  <c r="PS25" i="5"/>
  <c r="PX25" i="5"/>
  <c r="QC25" i="5"/>
  <c r="QI25" i="5"/>
  <c r="QN25" i="5"/>
  <c r="QS25" i="5"/>
  <c r="QY25" i="5"/>
  <c r="RD25" i="5"/>
  <c r="RH25" i="5"/>
  <c r="RL25" i="5"/>
  <c r="RP25" i="5"/>
  <c r="RT25" i="5"/>
  <c r="RX25" i="5"/>
  <c r="SB25" i="5"/>
  <c r="SF25" i="5"/>
  <c r="SJ25" i="5"/>
  <c r="SN25" i="5"/>
  <c r="SR25" i="5"/>
  <c r="SV25" i="5"/>
  <c r="SZ25" i="5"/>
  <c r="TD25" i="5"/>
  <c r="TH25" i="5"/>
  <c r="TL25" i="5"/>
  <c r="TP25" i="5"/>
  <c r="TT25" i="5"/>
  <c r="TX25" i="5"/>
  <c r="UB25" i="5"/>
  <c r="UF25" i="5"/>
  <c r="UJ25" i="5"/>
  <c r="UN25" i="5"/>
  <c r="UR25" i="5"/>
  <c r="UV25" i="5"/>
  <c r="UZ25" i="5"/>
  <c r="VD25" i="5"/>
  <c r="VH25" i="5"/>
  <c r="VL25" i="5"/>
  <c r="VP25" i="5"/>
  <c r="VT25" i="5"/>
  <c r="VX25" i="5"/>
  <c r="WB25" i="5"/>
  <c r="WF25" i="5"/>
  <c r="WJ25" i="5"/>
  <c r="WN25" i="5"/>
  <c r="WR25" i="5"/>
  <c r="S25" i="5"/>
  <c r="AE25" i="5"/>
  <c r="AO25" i="5"/>
  <c r="AZ25" i="5"/>
  <c r="BK25" i="5"/>
  <c r="BU25" i="5"/>
  <c r="CF25" i="5"/>
  <c r="CQ25" i="5"/>
  <c r="DA25" i="5"/>
  <c r="DL25" i="5"/>
  <c r="DW25" i="5"/>
  <c r="EG25" i="5"/>
  <c r="ER25" i="5"/>
  <c r="FC25" i="5"/>
  <c r="FM25" i="5"/>
  <c r="FX25" i="5"/>
  <c r="GI25" i="5"/>
  <c r="GS25" i="5"/>
  <c r="HD25" i="5"/>
  <c r="HO25" i="5"/>
  <c r="HY25" i="5"/>
  <c r="IJ25" i="5"/>
  <c r="IU25" i="5"/>
  <c r="JE25" i="5"/>
  <c r="JP25" i="5"/>
  <c r="KA25" i="5"/>
  <c r="KK25" i="5"/>
  <c r="KV25" i="5"/>
  <c r="LG25" i="5"/>
  <c r="LQ25" i="5"/>
  <c r="MB25" i="5"/>
  <c r="MM25" i="5"/>
  <c r="MW25" i="5"/>
  <c r="NH25" i="5"/>
  <c r="NS25" i="5"/>
  <c r="OC25" i="5"/>
  <c r="ON25" i="5"/>
  <c r="OY25" i="5"/>
  <c r="PI25" i="5"/>
  <c r="PT25" i="5"/>
  <c r="QE25" i="5"/>
  <c r="QO25" i="5"/>
  <c r="QZ25" i="5"/>
  <c r="RI25" i="5"/>
  <c r="RQ25" i="5"/>
  <c r="RY25" i="5"/>
  <c r="SG25" i="5"/>
  <c r="SO25" i="5"/>
  <c r="SW25" i="5"/>
  <c r="TE25" i="5"/>
  <c r="TM25" i="5"/>
  <c r="TU25" i="5"/>
  <c r="UC25" i="5"/>
  <c r="UK25" i="5"/>
  <c r="US25" i="5"/>
  <c r="VA25" i="5"/>
  <c r="VI25" i="5"/>
  <c r="VQ25" i="5"/>
  <c r="VY25" i="5"/>
  <c r="WG25" i="5"/>
  <c r="WO25" i="5"/>
  <c r="G25" i="5"/>
  <c r="U25" i="5"/>
  <c r="AF25" i="5"/>
  <c r="AQ25" i="5"/>
  <c r="BA25" i="5"/>
  <c r="BL25" i="5"/>
  <c r="BW25" i="5"/>
  <c r="CG25" i="5"/>
  <c r="CR25" i="5"/>
  <c r="DC25" i="5"/>
  <c r="DM25" i="5"/>
  <c r="DX25" i="5"/>
  <c r="EI25" i="5"/>
  <c r="ES25" i="5"/>
  <c r="FD25" i="5"/>
  <c r="FO25" i="5"/>
  <c r="FY25" i="5"/>
  <c r="GJ25" i="5"/>
  <c r="GU25" i="5"/>
  <c r="HE25" i="5"/>
  <c r="HP25" i="5"/>
  <c r="IA25" i="5"/>
  <c r="IK25" i="5"/>
  <c r="IV25" i="5"/>
  <c r="JG25" i="5"/>
  <c r="JQ25" i="5"/>
  <c r="KB25" i="5"/>
  <c r="KM25" i="5"/>
  <c r="KW25" i="5"/>
  <c r="LH25" i="5"/>
  <c r="LS25" i="5"/>
  <c r="MC25" i="5"/>
  <c r="MN25" i="5"/>
  <c r="MY25" i="5"/>
  <c r="NI25" i="5"/>
  <c r="NT25" i="5"/>
  <c r="OE25" i="5"/>
  <c r="OO25" i="5"/>
  <c r="OZ25" i="5"/>
  <c r="PK25" i="5"/>
  <c r="PU25" i="5"/>
  <c r="QF25" i="5"/>
  <c r="QQ25" i="5"/>
  <c r="RA25" i="5"/>
  <c r="RJ25" i="5"/>
  <c r="RR25" i="5"/>
  <c r="RZ25" i="5"/>
  <c r="AR26" i="6" s="1"/>
  <c r="SH25" i="5"/>
  <c r="SP25" i="5"/>
  <c r="SX25" i="5"/>
  <c r="AT26" i="6" s="1"/>
  <c r="TF25" i="5"/>
  <c r="TN25" i="5"/>
  <c r="TV25" i="5"/>
  <c r="AV26" i="6" s="1"/>
  <c r="UD25" i="5"/>
  <c r="UL25" i="5"/>
  <c r="UT25" i="5"/>
  <c r="AX26" i="6" s="1"/>
  <c r="VB25" i="5"/>
  <c r="VJ25" i="5"/>
  <c r="VR25" i="5"/>
  <c r="AZ26" i="6" s="1"/>
  <c r="VZ25" i="5"/>
  <c r="WH25" i="5"/>
  <c r="WP25" i="5"/>
  <c r="M25" i="5"/>
  <c r="Y25" i="5"/>
  <c r="AJ25" i="5"/>
  <c r="AU25" i="5"/>
  <c r="BE25" i="5"/>
  <c r="BP25" i="5"/>
  <c r="CA25" i="5"/>
  <c r="CK25" i="5"/>
  <c r="CV25" i="5"/>
  <c r="DG25" i="5"/>
  <c r="DQ25" i="5"/>
  <c r="EB25" i="5"/>
  <c r="EM25" i="5"/>
  <c r="EW25" i="5"/>
  <c r="FH25" i="5"/>
  <c r="FS25" i="5"/>
  <c r="GC25" i="5"/>
  <c r="GN25" i="5"/>
  <c r="GY25" i="5"/>
  <c r="HI25" i="5"/>
  <c r="HT25" i="5"/>
  <c r="IE25" i="5"/>
  <c r="IO25" i="5"/>
  <c r="IZ25" i="5"/>
  <c r="JK25" i="5"/>
  <c r="JU25" i="5"/>
  <c r="KF25" i="5"/>
  <c r="KQ25" i="5"/>
  <c r="LA25" i="5"/>
  <c r="LL25" i="5"/>
  <c r="LW25" i="5"/>
  <c r="MG25" i="5"/>
  <c r="MR25" i="5"/>
  <c r="NC25" i="5"/>
  <c r="NM25" i="5"/>
  <c r="NX25" i="5"/>
  <c r="OI25" i="5"/>
  <c r="OS25" i="5"/>
  <c r="PD25" i="5"/>
  <c r="PO25" i="5"/>
  <c r="PY25" i="5"/>
  <c r="QJ25" i="5"/>
  <c r="QU25" i="5"/>
  <c r="RE25" i="5"/>
  <c r="RM25" i="5"/>
  <c r="RU25" i="5"/>
  <c r="SC25" i="5"/>
  <c r="SK25" i="5"/>
  <c r="SS25" i="5"/>
  <c r="TA25" i="5"/>
  <c r="TI25" i="5"/>
  <c r="TQ25" i="5"/>
  <c r="TY25" i="5"/>
  <c r="UG25" i="5"/>
  <c r="UO25" i="5"/>
  <c r="UW25" i="5"/>
  <c r="VM25" i="5"/>
  <c r="VU25" i="5"/>
  <c r="WC25" i="5"/>
  <c r="WK25" i="5"/>
  <c r="WS25" i="5"/>
  <c r="TJ25" i="5"/>
  <c r="AU26" i="6" s="1"/>
  <c r="VE25" i="5"/>
  <c r="N25" i="5"/>
  <c r="D26" i="6" s="1"/>
  <c r="AA25" i="5"/>
  <c r="AK25" i="5"/>
  <c r="AV25" i="5"/>
  <c r="BG25" i="5"/>
  <c r="BQ25" i="5"/>
  <c r="CB25" i="5"/>
  <c r="CM25" i="5"/>
  <c r="CW25" i="5"/>
  <c r="DH25" i="5"/>
  <c r="DS25" i="5"/>
  <c r="EC25" i="5"/>
  <c r="EN25" i="5"/>
  <c r="EY25" i="5"/>
  <c r="FI25" i="5"/>
  <c r="FT25" i="5"/>
  <c r="GE25" i="5"/>
  <c r="GO25" i="5"/>
  <c r="GZ25" i="5"/>
  <c r="HK25" i="5"/>
  <c r="HU25" i="5"/>
  <c r="IF25" i="5"/>
  <c r="IQ25" i="5"/>
  <c r="JA25" i="5"/>
  <c r="JL25" i="5"/>
  <c r="JW25" i="5"/>
  <c r="KG25" i="5"/>
  <c r="KR25" i="5"/>
  <c r="LC25" i="5"/>
  <c r="LM25" i="5"/>
  <c r="LX25" i="5"/>
  <c r="MI25" i="5"/>
  <c r="MS25" i="5"/>
  <c r="ND25" i="5"/>
  <c r="NO25" i="5"/>
  <c r="NY25" i="5"/>
  <c r="OJ25" i="5"/>
  <c r="OU25" i="5"/>
  <c r="PE25" i="5"/>
  <c r="PP25" i="5"/>
  <c r="QA25" i="5"/>
  <c r="QK25" i="5"/>
  <c r="QV25" i="5"/>
  <c r="RF25" i="5"/>
  <c r="RN25" i="5"/>
  <c r="AQ26" i="6" s="1"/>
  <c r="RV25" i="5"/>
  <c r="SD25" i="5"/>
  <c r="SL25" i="5"/>
  <c r="AS26" i="6" s="1"/>
  <c r="ST25" i="5"/>
  <c r="TB25" i="5"/>
  <c r="TR25" i="5"/>
  <c r="TZ25" i="5"/>
  <c r="UH25" i="5"/>
  <c r="AW26" i="6" s="1"/>
  <c r="UP25" i="5"/>
  <c r="UX25" i="5"/>
  <c r="VF25" i="5"/>
  <c r="AY26" i="6" s="1"/>
  <c r="VN25" i="5"/>
  <c r="VV25" i="5"/>
  <c r="WD25" i="5"/>
  <c r="BA26" i="6" s="1"/>
  <c r="WL25" i="5"/>
  <c r="F25" i="5"/>
  <c r="C26" i="6" s="1"/>
  <c r="I23" i="1"/>
  <c r="I22" i="1"/>
  <c r="I21" i="1"/>
  <c r="I20" i="1"/>
  <c r="I19" i="1"/>
  <c r="D14" i="5" s="1"/>
  <c r="I24" i="1" l="1"/>
  <c r="D13" i="5"/>
  <c r="A1" i="10" l="1"/>
  <c r="A2" i="10"/>
  <c r="E18" i="10"/>
  <c r="E7" i="10" l="1"/>
  <c r="D17" i="1" l="1"/>
  <c r="D14" i="1" l="1"/>
  <c r="D13" i="1"/>
  <c r="D66" i="5"/>
  <c r="E35" i="10" l="1"/>
  <c r="BB13" i="5" l="1"/>
  <c r="BR61" i="5"/>
  <c r="BS61" i="5"/>
  <c r="BT61" i="5"/>
  <c r="BU61" i="5"/>
  <c r="BV61" i="5"/>
  <c r="BW61" i="5"/>
  <c r="BX61" i="5"/>
  <c r="BY61" i="5"/>
  <c r="BZ61" i="5"/>
  <c r="CA61" i="5"/>
  <c r="CB61" i="5"/>
  <c r="CC61" i="5"/>
  <c r="CD61" i="5"/>
  <c r="CE61" i="5"/>
  <c r="CF61" i="5"/>
  <c r="CG61" i="5"/>
  <c r="CH61" i="5"/>
  <c r="CI61" i="5"/>
  <c r="CJ61" i="5"/>
  <c r="CK61" i="5"/>
  <c r="CL61" i="5"/>
  <c r="CM61" i="5"/>
  <c r="CN61" i="5"/>
  <c r="CO61" i="5"/>
  <c r="CP61" i="5"/>
  <c r="CQ61" i="5"/>
  <c r="CR61" i="5"/>
  <c r="CS61" i="5"/>
  <c r="CT61" i="5"/>
  <c r="CU61" i="5"/>
  <c r="CV61" i="5"/>
  <c r="CW61" i="5"/>
  <c r="CX61" i="5"/>
  <c r="CY61" i="5"/>
  <c r="CZ61" i="5"/>
  <c r="DA61" i="5"/>
  <c r="DB61" i="5"/>
  <c r="DC61" i="5"/>
  <c r="DD61" i="5"/>
  <c r="DE61" i="5"/>
  <c r="DF61" i="5"/>
  <c r="DG61" i="5"/>
  <c r="DH61" i="5"/>
  <c r="DI61" i="5"/>
  <c r="DJ61" i="5"/>
  <c r="DK61" i="5"/>
  <c r="DL61" i="5"/>
  <c r="DM61" i="5"/>
  <c r="DN61" i="5"/>
  <c r="DO61" i="5"/>
  <c r="DP61" i="5"/>
  <c r="DQ61" i="5"/>
  <c r="DR61" i="5"/>
  <c r="DS61" i="5"/>
  <c r="DT61" i="5"/>
  <c r="DU61" i="5"/>
  <c r="DV61" i="5"/>
  <c r="DW61" i="5"/>
  <c r="DX61" i="5"/>
  <c r="DY61" i="5"/>
  <c r="DZ61" i="5"/>
  <c r="EA61" i="5"/>
  <c r="EB61" i="5"/>
  <c r="EC61" i="5"/>
  <c r="ED61" i="5"/>
  <c r="EE61" i="5"/>
  <c r="EF61" i="5"/>
  <c r="EG61" i="5"/>
  <c r="EH61" i="5"/>
  <c r="EI61" i="5"/>
  <c r="EJ61" i="5"/>
  <c r="EK61" i="5"/>
  <c r="EL61" i="5"/>
  <c r="EM61" i="5"/>
  <c r="EN61" i="5"/>
  <c r="EO61" i="5"/>
  <c r="EP61" i="5"/>
  <c r="EQ61" i="5"/>
  <c r="ER61" i="5"/>
  <c r="ES61" i="5"/>
  <c r="ET61" i="5"/>
  <c r="EU61" i="5"/>
  <c r="EV61" i="5"/>
  <c r="EW61" i="5"/>
  <c r="EX61" i="5"/>
  <c r="EY61" i="5"/>
  <c r="EZ61" i="5"/>
  <c r="FA61" i="5"/>
  <c r="FB61" i="5"/>
  <c r="FC61" i="5"/>
  <c r="FD61" i="5"/>
  <c r="FE61" i="5"/>
  <c r="FF61" i="5"/>
  <c r="FG61" i="5"/>
  <c r="FH61" i="5"/>
  <c r="FI61" i="5"/>
  <c r="FJ61" i="5"/>
  <c r="FK61" i="5"/>
  <c r="FL61" i="5"/>
  <c r="FM61" i="5"/>
  <c r="FN61" i="5"/>
  <c r="FO61" i="5"/>
  <c r="FP61" i="5"/>
  <c r="FQ61" i="5"/>
  <c r="FR61" i="5"/>
  <c r="FS61" i="5"/>
  <c r="FT61" i="5"/>
  <c r="FU61" i="5"/>
  <c r="FV61" i="5"/>
  <c r="FW61" i="5"/>
  <c r="FX61" i="5"/>
  <c r="FY61" i="5"/>
  <c r="FZ61" i="5"/>
  <c r="GA61" i="5"/>
  <c r="GB61" i="5"/>
  <c r="GC61" i="5"/>
  <c r="GD61" i="5"/>
  <c r="GE61" i="5"/>
  <c r="GF61" i="5"/>
  <c r="GG61" i="5"/>
  <c r="GH61" i="5"/>
  <c r="GI61" i="5"/>
  <c r="GJ61" i="5"/>
  <c r="GK61" i="5"/>
  <c r="GL61" i="5"/>
  <c r="GM61" i="5"/>
  <c r="GN61" i="5"/>
  <c r="GO61" i="5"/>
  <c r="GP61" i="5"/>
  <c r="GQ61" i="5"/>
  <c r="GR61" i="5"/>
  <c r="GS61" i="5"/>
  <c r="GT61" i="5"/>
  <c r="GU61" i="5"/>
  <c r="GV61" i="5"/>
  <c r="GW61" i="5"/>
  <c r="GX61" i="5"/>
  <c r="GY61" i="5"/>
  <c r="GZ61" i="5"/>
  <c r="HA61" i="5"/>
  <c r="HB61" i="5"/>
  <c r="HC61" i="5"/>
  <c r="HD61" i="5"/>
  <c r="HE61" i="5"/>
  <c r="HF61" i="5"/>
  <c r="HG61" i="5"/>
  <c r="HH61" i="5"/>
  <c r="HI61" i="5"/>
  <c r="HJ61" i="5"/>
  <c r="HK61" i="5"/>
  <c r="HL61" i="5"/>
  <c r="HM61" i="5"/>
  <c r="HN61" i="5"/>
  <c r="HO61" i="5"/>
  <c r="HP61" i="5"/>
  <c r="HQ61" i="5"/>
  <c r="HR61" i="5"/>
  <c r="HS61" i="5"/>
  <c r="HT61" i="5"/>
  <c r="HU61" i="5"/>
  <c r="HV61" i="5"/>
  <c r="HW61" i="5"/>
  <c r="HX61" i="5"/>
  <c r="HY61" i="5"/>
  <c r="HZ61" i="5"/>
  <c r="IA61" i="5"/>
  <c r="IB61" i="5"/>
  <c r="IC61" i="5"/>
  <c r="ID61" i="5"/>
  <c r="IE61" i="5"/>
  <c r="IF61" i="5"/>
  <c r="IG61" i="5"/>
  <c r="IH61" i="5"/>
  <c r="II61" i="5"/>
  <c r="IJ61" i="5"/>
  <c r="IK61" i="5"/>
  <c r="IL61" i="5"/>
  <c r="IM61" i="5"/>
  <c r="IN61" i="5"/>
  <c r="IO61" i="5"/>
  <c r="IP61" i="5"/>
  <c r="IQ61" i="5"/>
  <c r="IR61" i="5"/>
  <c r="IS61" i="5"/>
  <c r="IT61" i="5"/>
  <c r="IU61" i="5"/>
  <c r="IV61" i="5"/>
  <c r="IW61" i="5"/>
  <c r="IX61" i="5"/>
  <c r="IY61" i="5"/>
  <c r="IZ61" i="5"/>
  <c r="JA61" i="5"/>
  <c r="JB61" i="5"/>
  <c r="JC61" i="5"/>
  <c r="JD61" i="5"/>
  <c r="JE61" i="5"/>
  <c r="JF61" i="5"/>
  <c r="JG61" i="5"/>
  <c r="JH61" i="5"/>
  <c r="JI61" i="5"/>
  <c r="JJ61" i="5"/>
  <c r="JK61" i="5"/>
  <c r="JL61" i="5"/>
  <c r="JM61" i="5"/>
  <c r="JN61" i="5"/>
  <c r="JO61" i="5"/>
  <c r="JP61" i="5"/>
  <c r="JQ61" i="5"/>
  <c r="JR61" i="5"/>
  <c r="JS61" i="5"/>
  <c r="JT61" i="5"/>
  <c r="JU61" i="5"/>
  <c r="JV61" i="5"/>
  <c r="JW61" i="5"/>
  <c r="JX61" i="5"/>
  <c r="JY61" i="5"/>
  <c r="JZ61" i="5"/>
  <c r="KA61" i="5"/>
  <c r="KB61" i="5"/>
  <c r="KC61" i="5"/>
  <c r="KD61" i="5"/>
  <c r="KE61" i="5"/>
  <c r="KF61" i="5"/>
  <c r="KG61" i="5"/>
  <c r="KH61" i="5"/>
  <c r="KI61" i="5"/>
  <c r="KJ61" i="5"/>
  <c r="KK61" i="5"/>
  <c r="KL61" i="5"/>
  <c r="KM61" i="5"/>
  <c r="KN61" i="5"/>
  <c r="KO61" i="5"/>
  <c r="KP61" i="5"/>
  <c r="KQ61" i="5"/>
  <c r="KR61" i="5"/>
  <c r="KS61" i="5"/>
  <c r="KT61" i="5"/>
  <c r="KU61" i="5"/>
  <c r="KV61" i="5"/>
  <c r="KW61" i="5"/>
  <c r="KX61" i="5"/>
  <c r="KY61" i="5"/>
  <c r="KZ61" i="5"/>
  <c r="LA61" i="5"/>
  <c r="LB61" i="5"/>
  <c r="LC61" i="5"/>
  <c r="LD61" i="5"/>
  <c r="LE61" i="5"/>
  <c r="LF61" i="5"/>
  <c r="LG61" i="5"/>
  <c r="LH61" i="5"/>
  <c r="LI61" i="5"/>
  <c r="LJ61" i="5"/>
  <c r="LK61" i="5"/>
  <c r="LL61" i="5"/>
  <c r="LM61" i="5"/>
  <c r="LN61" i="5"/>
  <c r="LO61" i="5"/>
  <c r="LP61" i="5"/>
  <c r="LQ61" i="5"/>
  <c r="LR61" i="5"/>
  <c r="LS61" i="5"/>
  <c r="LT61" i="5"/>
  <c r="LU61" i="5"/>
  <c r="LV61" i="5"/>
  <c r="LW61" i="5"/>
  <c r="LX61" i="5"/>
  <c r="LY61" i="5"/>
  <c r="LZ61" i="5"/>
  <c r="MA61" i="5"/>
  <c r="MB61" i="5"/>
  <c r="MC61" i="5"/>
  <c r="MD61" i="5"/>
  <c r="ME61" i="5"/>
  <c r="MF61" i="5"/>
  <c r="MG61" i="5"/>
  <c r="MH61" i="5"/>
  <c r="MI61" i="5"/>
  <c r="MJ61" i="5"/>
  <c r="MK61" i="5"/>
  <c r="ML61" i="5"/>
  <c r="MM61" i="5"/>
  <c r="MN61" i="5"/>
  <c r="MO61" i="5"/>
  <c r="MP61" i="5"/>
  <c r="MQ61" i="5"/>
  <c r="MR61" i="5"/>
  <c r="MS61" i="5"/>
  <c r="MT61" i="5"/>
  <c r="MU61" i="5"/>
  <c r="MV61" i="5"/>
  <c r="MW61" i="5"/>
  <c r="MX61" i="5"/>
  <c r="MY61" i="5"/>
  <c r="MZ61" i="5"/>
  <c r="NA61" i="5"/>
  <c r="NB61" i="5"/>
  <c r="NC61" i="5"/>
  <c r="ND61" i="5"/>
  <c r="NE61" i="5"/>
  <c r="NF61" i="5"/>
  <c r="NG61" i="5"/>
  <c r="NH61" i="5"/>
  <c r="NI61" i="5"/>
  <c r="NJ61" i="5"/>
  <c r="NK61" i="5"/>
  <c r="NL61" i="5"/>
  <c r="NM61" i="5"/>
  <c r="NN61" i="5"/>
  <c r="NO61" i="5"/>
  <c r="NP61" i="5"/>
  <c r="NQ61" i="5"/>
  <c r="NR61" i="5"/>
  <c r="NS61" i="5"/>
  <c r="NT61" i="5"/>
  <c r="NU61" i="5"/>
  <c r="NV61" i="5"/>
  <c r="NW61" i="5"/>
  <c r="NX61" i="5"/>
  <c r="NY61" i="5"/>
  <c r="NZ61" i="5"/>
  <c r="OA61" i="5"/>
  <c r="OB61" i="5"/>
  <c r="OC61" i="5"/>
  <c r="OD61" i="5"/>
  <c r="OE61" i="5"/>
  <c r="OF61" i="5"/>
  <c r="OG61" i="5"/>
  <c r="OH61" i="5"/>
  <c r="OI61" i="5"/>
  <c r="OJ61" i="5"/>
  <c r="OK61" i="5"/>
  <c r="OL61" i="5"/>
  <c r="OM61" i="5"/>
  <c r="ON61" i="5"/>
  <c r="OO61" i="5"/>
  <c r="OP61" i="5"/>
  <c r="OQ61" i="5"/>
  <c r="OR61" i="5"/>
  <c r="OS61" i="5"/>
  <c r="OT61" i="5"/>
  <c r="OU61" i="5"/>
  <c r="OV61" i="5"/>
  <c r="OW61" i="5"/>
  <c r="OX61" i="5"/>
  <c r="OY61" i="5"/>
  <c r="OZ61" i="5"/>
  <c r="PA61" i="5"/>
  <c r="PB61" i="5"/>
  <c r="PC61" i="5"/>
  <c r="PD61" i="5"/>
  <c r="PE61" i="5"/>
  <c r="PF61" i="5"/>
  <c r="PG61" i="5"/>
  <c r="PH61" i="5"/>
  <c r="PI61" i="5"/>
  <c r="PJ61" i="5"/>
  <c r="PK61" i="5"/>
  <c r="PL61" i="5"/>
  <c r="PM61" i="5"/>
  <c r="PN61" i="5"/>
  <c r="PO61" i="5"/>
  <c r="PP61" i="5"/>
  <c r="PQ61" i="5"/>
  <c r="PR61" i="5"/>
  <c r="PS61" i="5"/>
  <c r="PT61" i="5"/>
  <c r="PU61" i="5"/>
  <c r="PV61" i="5"/>
  <c r="PW61" i="5"/>
  <c r="PX61" i="5"/>
  <c r="PY61" i="5"/>
  <c r="PZ61" i="5"/>
  <c r="QA61" i="5"/>
  <c r="QB61" i="5"/>
  <c r="QC61" i="5"/>
  <c r="QD61" i="5"/>
  <c r="QE61" i="5"/>
  <c r="QF61" i="5"/>
  <c r="QG61" i="5"/>
  <c r="QH61" i="5"/>
  <c r="QI61" i="5"/>
  <c r="QJ61" i="5"/>
  <c r="QK61" i="5"/>
  <c r="QL61" i="5"/>
  <c r="QM61" i="5"/>
  <c r="QN61" i="5"/>
  <c r="QO61" i="5"/>
  <c r="QP61" i="5"/>
  <c r="QQ61" i="5"/>
  <c r="QR61" i="5"/>
  <c r="QS61" i="5"/>
  <c r="QT61" i="5"/>
  <c r="QU61" i="5"/>
  <c r="QV61" i="5"/>
  <c r="QW61" i="5"/>
  <c r="QX61" i="5"/>
  <c r="QY61" i="5"/>
  <c r="QZ61" i="5"/>
  <c r="RA61" i="5"/>
  <c r="RB61" i="5"/>
  <c r="RC61" i="5"/>
  <c r="RD61" i="5"/>
  <c r="RE61" i="5"/>
  <c r="RF61" i="5"/>
  <c r="RG61" i="5"/>
  <c r="RH61" i="5"/>
  <c r="RI61" i="5"/>
  <c r="RJ61" i="5"/>
  <c r="RK61" i="5"/>
  <c r="RL61" i="5"/>
  <c r="RM61" i="5"/>
  <c r="RN61" i="5"/>
  <c r="RO61" i="5"/>
  <c r="RP61" i="5"/>
  <c r="RQ61" i="5"/>
  <c r="RR61" i="5"/>
  <c r="RS61" i="5"/>
  <c r="RT61" i="5"/>
  <c r="RU61" i="5"/>
  <c r="RV61" i="5"/>
  <c r="RW61" i="5"/>
  <c r="RX61" i="5"/>
  <c r="RY61" i="5"/>
  <c r="RZ61" i="5"/>
  <c r="SA61" i="5"/>
  <c r="SB61" i="5"/>
  <c r="SC61" i="5"/>
  <c r="SD61" i="5"/>
  <c r="SE61" i="5"/>
  <c r="SF61" i="5"/>
  <c r="SG61" i="5"/>
  <c r="SH61" i="5"/>
  <c r="SI61" i="5"/>
  <c r="SJ61" i="5"/>
  <c r="SK61" i="5"/>
  <c r="SL61" i="5"/>
  <c r="SM61" i="5"/>
  <c r="SN61" i="5"/>
  <c r="SO61" i="5"/>
  <c r="SP61" i="5"/>
  <c r="SQ61" i="5"/>
  <c r="SR61" i="5"/>
  <c r="SS61" i="5"/>
  <c r="ST61" i="5"/>
  <c r="SU61" i="5"/>
  <c r="SV61" i="5"/>
  <c r="SW61" i="5"/>
  <c r="SX61" i="5"/>
  <c r="SY61" i="5"/>
  <c r="SZ61" i="5"/>
  <c r="TA61" i="5"/>
  <c r="TB61" i="5"/>
  <c r="TC61" i="5"/>
  <c r="TD61" i="5"/>
  <c r="TE61" i="5"/>
  <c r="TF61" i="5"/>
  <c r="TG61" i="5"/>
  <c r="TH61" i="5"/>
  <c r="TI61" i="5"/>
  <c r="TJ61" i="5"/>
  <c r="TK61" i="5"/>
  <c r="TL61" i="5"/>
  <c r="TM61" i="5"/>
  <c r="TN61" i="5"/>
  <c r="TO61" i="5"/>
  <c r="TP61" i="5"/>
  <c r="TQ61" i="5"/>
  <c r="TR61" i="5"/>
  <c r="TS61" i="5"/>
  <c r="TT61" i="5"/>
  <c r="TU61" i="5"/>
  <c r="TV61" i="5"/>
  <c r="TW61" i="5"/>
  <c r="TX61" i="5"/>
  <c r="TY61" i="5"/>
  <c r="TZ61" i="5"/>
  <c r="UA61" i="5"/>
  <c r="UB61" i="5"/>
  <c r="UC61" i="5"/>
  <c r="UD61" i="5"/>
  <c r="UE61" i="5"/>
  <c r="UF61" i="5"/>
  <c r="UG61" i="5"/>
  <c r="UH61" i="5"/>
  <c r="UI61" i="5"/>
  <c r="UJ61" i="5"/>
  <c r="UK61" i="5"/>
  <c r="UL61" i="5"/>
  <c r="UM61" i="5"/>
  <c r="UN61" i="5"/>
  <c r="UO61" i="5"/>
  <c r="UP61" i="5"/>
  <c r="UQ61" i="5"/>
  <c r="UR61" i="5"/>
  <c r="US61" i="5"/>
  <c r="UT61" i="5"/>
  <c r="UU61" i="5"/>
  <c r="UV61" i="5"/>
  <c r="UW61" i="5"/>
  <c r="UX61" i="5"/>
  <c r="UY61" i="5"/>
  <c r="UZ61" i="5"/>
  <c r="VA61" i="5"/>
  <c r="VB61" i="5"/>
  <c r="VC61" i="5"/>
  <c r="VD61" i="5"/>
  <c r="VE61" i="5"/>
  <c r="VF61" i="5"/>
  <c r="VG61" i="5"/>
  <c r="VH61" i="5"/>
  <c r="VI61" i="5"/>
  <c r="VJ61" i="5"/>
  <c r="VK61" i="5"/>
  <c r="VL61" i="5"/>
  <c r="VM61" i="5"/>
  <c r="VN61" i="5"/>
  <c r="VO61" i="5"/>
  <c r="VP61" i="5"/>
  <c r="VQ61" i="5"/>
  <c r="VR61" i="5"/>
  <c r="VS61" i="5"/>
  <c r="VT61" i="5"/>
  <c r="VU61" i="5"/>
  <c r="VV61" i="5"/>
  <c r="VW61" i="5"/>
  <c r="VX61" i="5"/>
  <c r="VY61" i="5"/>
  <c r="VZ61" i="5"/>
  <c r="WA61" i="5"/>
  <c r="WB61" i="5"/>
  <c r="WC61" i="5"/>
  <c r="WD61" i="5"/>
  <c r="WE61" i="5"/>
  <c r="WF61" i="5"/>
  <c r="WG61" i="5"/>
  <c r="WH61" i="5"/>
  <c r="WI61" i="5"/>
  <c r="WJ61" i="5"/>
  <c r="WK61" i="5"/>
  <c r="WL61" i="5"/>
  <c r="WM61" i="5"/>
  <c r="WN61" i="5"/>
  <c r="WO61" i="5"/>
  <c r="WP61" i="5"/>
  <c r="WQ61" i="5"/>
  <c r="WR61" i="5"/>
  <c r="WS61" i="5"/>
  <c r="JA13" i="5" l="1"/>
  <c r="HN13" i="5"/>
  <c r="RF13" i="5"/>
  <c r="QD13" i="5"/>
  <c r="CH13" i="5"/>
  <c r="WS13" i="5"/>
  <c r="SC13" i="5"/>
  <c r="TR13" i="5"/>
  <c r="TN13" i="5"/>
  <c r="SP13" i="5"/>
  <c r="PI13" i="5"/>
  <c r="WJ13" i="5"/>
  <c r="JU13" i="5"/>
  <c r="MH13" i="5"/>
  <c r="UX13" i="5"/>
  <c r="KW13" i="5"/>
  <c r="UK13" i="5"/>
  <c r="WB13" i="5"/>
  <c r="RM13" i="5"/>
  <c r="OC13" i="5"/>
  <c r="ID13" i="5"/>
  <c r="OT13" i="5"/>
  <c r="VX13" i="5"/>
  <c r="NR13" i="5"/>
  <c r="VN13" i="5"/>
  <c r="TI13" i="5"/>
  <c r="QW13" i="5"/>
  <c r="MW13" i="5"/>
  <c r="RX13" i="5"/>
  <c r="SS13" i="5"/>
  <c r="QG13" i="5"/>
  <c r="LL13" i="5"/>
  <c r="LJ13" i="5"/>
  <c r="ET13" i="5"/>
  <c r="MX13" i="5"/>
  <c r="RV13" i="5"/>
  <c r="VF13" i="5"/>
  <c r="AL13" i="5"/>
  <c r="LR13" i="5"/>
  <c r="QT13" i="5"/>
  <c r="US13" i="5"/>
  <c r="WO13" i="5"/>
  <c r="WL13" i="5"/>
  <c r="SO13" i="5"/>
  <c r="RI13" i="5"/>
  <c r="QC13" i="5"/>
  <c r="NU13" i="5"/>
  <c r="LA13" i="5"/>
  <c r="HT13" i="5"/>
  <c r="QB13" i="5"/>
  <c r="KO13" i="5"/>
  <c r="EP13" i="5"/>
  <c r="OB13" i="5"/>
  <c r="GX13" i="5"/>
  <c r="JV13" i="5"/>
  <c r="PJ13" i="5"/>
  <c r="TZ13" i="5"/>
  <c r="WC13" i="5"/>
  <c r="IK13" i="5"/>
  <c r="OH13" i="5"/>
  <c r="TF13" i="5"/>
  <c r="VT13" i="5"/>
  <c r="UG13" i="5"/>
  <c r="TE13" i="5"/>
  <c r="RY13" i="5"/>
  <c r="QS13" i="5"/>
  <c r="PA13" i="5"/>
  <c r="MO13" i="5"/>
  <c r="JJ13" i="5"/>
  <c r="CD13" i="5"/>
  <c r="NL13" i="5"/>
  <c r="SR13" i="5"/>
  <c r="HF13" i="5"/>
  <c r="KR13" i="5"/>
  <c r="NN13" i="5"/>
  <c r="PZ13" i="5"/>
  <c r="SL13" i="5"/>
  <c r="UH13" i="5"/>
  <c r="VM13" i="5"/>
  <c r="WH13" i="5"/>
  <c r="CX13" i="5"/>
  <c r="JF13" i="5"/>
  <c r="ML13" i="5"/>
  <c r="OX13" i="5"/>
  <c r="RJ13" i="5"/>
  <c r="TU13" i="5"/>
  <c r="VA13" i="5"/>
  <c r="VY13" i="5"/>
  <c r="PV13" i="5"/>
  <c r="UW13" i="5"/>
  <c r="TQ13" i="5"/>
  <c r="TA13" i="5"/>
  <c r="SK13" i="5"/>
  <c r="RU13" i="5"/>
  <c r="RE13" i="5"/>
  <c r="QO13" i="5"/>
  <c r="PY13" i="5"/>
  <c r="OS13" i="5"/>
  <c r="NM13" i="5"/>
  <c r="MG13" i="5"/>
  <c r="KP13" i="5"/>
  <c r="IZ13" i="5"/>
  <c r="HB13" i="5"/>
  <c r="R13" i="5"/>
  <c r="PH13" i="5"/>
  <c r="MV13" i="5"/>
  <c r="JT13" i="5"/>
  <c r="EL13" i="5"/>
  <c r="RT13" i="5"/>
  <c r="V13" i="5"/>
  <c r="IF13" i="5"/>
  <c r="LM13" i="5"/>
  <c r="OD13" i="5"/>
  <c r="QP13" i="5"/>
  <c r="TB13" i="5"/>
  <c r="UP13" i="5"/>
  <c r="VR13" i="5"/>
  <c r="WN13" i="5"/>
  <c r="FJ13" i="5"/>
  <c r="KB13" i="5"/>
  <c r="NB13" i="5"/>
  <c r="PN13" i="5"/>
  <c r="RZ13" i="5"/>
  <c r="UC13" i="5"/>
  <c r="VI13" i="5"/>
  <c r="WD13" i="5"/>
  <c r="RR13" i="5"/>
  <c r="VL13" i="5"/>
  <c r="TM13" i="5"/>
  <c r="SW13" i="5"/>
  <c r="SG13" i="5"/>
  <c r="RQ13" i="5"/>
  <c r="RA13" i="5"/>
  <c r="QK13" i="5"/>
  <c r="PQ13" i="5"/>
  <c r="OK13" i="5"/>
  <c r="NE13" i="5"/>
  <c r="LV13" i="5"/>
  <c r="KF13" i="5"/>
  <c r="IO13" i="5"/>
  <c r="FV13" i="5"/>
  <c r="TT13" i="5"/>
  <c r="OR13" i="5"/>
  <c r="MF13" i="5"/>
  <c r="IX13" i="5"/>
  <c r="BZ13" i="5"/>
  <c r="WI13" i="5"/>
  <c r="IC13" i="5"/>
  <c r="N13" i="5"/>
  <c r="VS13" i="5"/>
  <c r="UN13" i="5"/>
  <c r="QV13" i="5"/>
  <c r="SA13" i="5"/>
  <c r="TP13" i="5"/>
  <c r="PT13" i="5"/>
  <c r="QU13" i="5"/>
  <c r="UM13" i="5"/>
  <c r="OI13" i="5"/>
  <c r="TG13" i="5"/>
  <c r="LN13" i="5"/>
  <c r="PU13" i="5"/>
  <c r="PE13" i="5"/>
  <c r="OO13" i="5"/>
  <c r="NY13" i="5"/>
  <c r="NI13" i="5"/>
  <c r="MS13" i="5"/>
  <c r="MB13" i="5"/>
  <c r="LF13" i="5"/>
  <c r="KK13" i="5"/>
  <c r="JP13" i="5"/>
  <c r="IT13" i="5"/>
  <c r="HY13" i="5"/>
  <c r="GL13" i="5"/>
  <c r="DJ13" i="5"/>
  <c r="UR13" i="5"/>
  <c r="QZ13" i="5"/>
  <c r="OZ13" i="5"/>
  <c r="NT13" i="5"/>
  <c r="MN13" i="5"/>
  <c r="KZ13" i="5"/>
  <c r="JI13" i="5"/>
  <c r="HR13" i="5"/>
  <c r="DF13" i="5"/>
  <c r="UZ13" i="5"/>
  <c r="TD13" i="5"/>
  <c r="RH13" i="5"/>
  <c r="WQ13" i="5"/>
  <c r="UU13" i="5"/>
  <c r="SI13" i="5"/>
  <c r="PW13" i="5"/>
  <c r="NK13" i="5"/>
  <c r="IW13" i="5"/>
  <c r="PO13" i="5"/>
  <c r="NC13" i="5"/>
  <c r="HI13" i="5"/>
  <c r="PM13" i="5"/>
  <c r="OW13" i="5"/>
  <c r="OG13" i="5"/>
  <c r="NQ13" i="5"/>
  <c r="NA13" i="5"/>
  <c r="MK13" i="5"/>
  <c r="LQ13" i="5"/>
  <c r="KV13" i="5"/>
  <c r="JZ13" i="5"/>
  <c r="JE13" i="5"/>
  <c r="IJ13" i="5"/>
  <c r="HM13" i="5"/>
  <c r="FF13" i="5"/>
  <c r="AX13" i="5"/>
  <c r="SV13" i="5"/>
  <c r="PP13" i="5"/>
  <c r="OJ13" i="5"/>
  <c r="ND13" i="5"/>
  <c r="LU13" i="5"/>
  <c r="KD13" i="5"/>
  <c r="IN13" i="5"/>
  <c r="FR13" i="5"/>
  <c r="AT13" i="5"/>
  <c r="UB13" i="5"/>
  <c r="SF13" i="5"/>
  <c r="QJ13" i="5"/>
  <c r="WA13" i="5"/>
  <c r="TO13" i="5"/>
  <c r="RC13" i="5"/>
  <c r="OQ13" i="5"/>
  <c r="MD13" i="5"/>
  <c r="FQ13" i="5"/>
  <c r="EK13" i="5"/>
  <c r="AS13" i="5"/>
  <c r="M13" i="5"/>
  <c r="VK13" i="5"/>
  <c r="UE13" i="5"/>
  <c r="SY13" i="5"/>
  <c r="RS13" i="5"/>
  <c r="QM13" i="5"/>
  <c r="PG13" i="5"/>
  <c r="OA13" i="5"/>
  <c r="MU13" i="5"/>
  <c r="KS13" i="5"/>
  <c r="CL13" i="5"/>
  <c r="DE13" i="5"/>
  <c r="GR13" i="5"/>
  <c r="VC13" i="5"/>
  <c r="TW13" i="5"/>
  <c r="SQ13" i="5"/>
  <c r="RK13" i="5"/>
  <c r="QE13" i="5"/>
  <c r="OY13" i="5"/>
  <c r="NS13" i="5"/>
  <c r="MM13" i="5"/>
  <c r="JX13" i="5"/>
  <c r="GW13" i="5"/>
  <c r="BY13" i="5"/>
  <c r="EF13" i="5"/>
  <c r="BT13" i="5"/>
  <c r="CT13" i="5"/>
  <c r="AH13" i="5"/>
  <c r="UF13" i="5"/>
  <c r="SJ13" i="5"/>
  <c r="QN13" i="5"/>
  <c r="PL13" i="5"/>
  <c r="OV13" i="5"/>
  <c r="OF13" i="5"/>
  <c r="NP13" i="5"/>
  <c r="MZ13" i="5"/>
  <c r="MJ13" i="5"/>
  <c r="LP13" i="5"/>
  <c r="KT13" i="5"/>
  <c r="JY13" i="5"/>
  <c r="JD13" i="5"/>
  <c r="IH13" i="5"/>
  <c r="HJ13" i="5"/>
  <c r="FB13" i="5"/>
  <c r="CP13" i="5"/>
  <c r="AD13" i="5"/>
  <c r="UV13" i="5"/>
  <c r="TX13" i="5"/>
  <c r="SZ13" i="5"/>
  <c r="SB13" i="5"/>
  <c r="RD13" i="5"/>
  <c r="QF13" i="5"/>
  <c r="WM13" i="5"/>
  <c r="VW13" i="5"/>
  <c r="VG13" i="5"/>
  <c r="UQ13" i="5"/>
  <c r="UA13" i="5"/>
  <c r="TK13" i="5"/>
  <c r="SU13" i="5"/>
  <c r="SE13" i="5"/>
  <c r="RO13" i="5"/>
  <c r="QY13" i="5"/>
  <c r="QI13" i="5"/>
  <c r="PS13" i="5"/>
  <c r="PC13" i="5"/>
  <c r="OM13" i="5"/>
  <c r="NW13" i="5"/>
  <c r="NG13" i="5"/>
  <c r="MQ13" i="5"/>
  <c r="LY13" i="5"/>
  <c r="KH13" i="5"/>
  <c r="IG13" i="5"/>
  <c r="Z13" i="5"/>
  <c r="FA13" i="5"/>
  <c r="CO13" i="5"/>
  <c r="AC13" i="5"/>
  <c r="GB13" i="5"/>
  <c r="DP13" i="5"/>
  <c r="BD13" i="5"/>
  <c r="FL13" i="5"/>
  <c r="CZ13" i="5"/>
  <c r="AN13" i="5"/>
  <c r="DZ13" i="5"/>
  <c r="BN13" i="5"/>
  <c r="VH13" i="5"/>
  <c r="TH13" i="5"/>
  <c r="RL13" i="5"/>
  <c r="PX13" i="5"/>
  <c r="PD13" i="5"/>
  <c r="ON13" i="5"/>
  <c r="NX13" i="5"/>
  <c r="NH13" i="5"/>
  <c r="MR13" i="5"/>
  <c r="LZ13" i="5"/>
  <c r="LE13" i="5"/>
  <c r="KJ13" i="5"/>
  <c r="JN13" i="5"/>
  <c r="IS13" i="5"/>
  <c r="HX13" i="5"/>
  <c r="GH13" i="5"/>
  <c r="DV13" i="5"/>
  <c r="BJ13" i="5"/>
  <c r="VD13" i="5"/>
  <c r="UJ13" i="5"/>
  <c r="TL13" i="5"/>
  <c r="SN13" i="5"/>
  <c r="RP13" i="5"/>
  <c r="QR13" i="5"/>
  <c r="F13" i="5"/>
  <c r="WE13" i="5"/>
  <c r="VO13" i="5"/>
  <c r="UY13" i="5"/>
  <c r="UI13" i="5"/>
  <c r="TS13" i="5"/>
  <c r="TC13" i="5"/>
  <c r="SM13" i="5"/>
  <c r="RW13" i="5"/>
  <c r="RG13" i="5"/>
  <c r="QQ13" i="5"/>
  <c r="QA13" i="5"/>
  <c r="PK13" i="5"/>
  <c r="OU13" i="5"/>
  <c r="OE13" i="5"/>
  <c r="NO13" i="5"/>
  <c r="MY13" i="5"/>
  <c r="MI13" i="5"/>
  <c r="LD13" i="5"/>
  <c r="JM13" i="5"/>
  <c r="EX13" i="5"/>
  <c r="GG13" i="5"/>
  <c r="DU13" i="5"/>
  <c r="BI13" i="5"/>
  <c r="HH13" i="5"/>
  <c r="EV13" i="5"/>
  <c r="CJ13" i="5"/>
  <c r="X13" i="5"/>
  <c r="LS13" i="5"/>
  <c r="KM13" i="5"/>
  <c r="JG13" i="5"/>
  <c r="H13" i="5"/>
  <c r="IA13" i="5"/>
  <c r="LT13" i="5"/>
  <c r="KX13" i="5"/>
  <c r="KC13" i="5"/>
  <c r="JB13" i="5"/>
  <c r="HV13" i="5"/>
  <c r="DR13" i="5"/>
  <c r="HE13" i="5"/>
  <c r="FY13" i="5"/>
  <c r="ES13" i="5"/>
  <c r="DM13" i="5"/>
  <c r="CG13" i="5"/>
  <c r="BA13" i="5"/>
  <c r="U13" i="5"/>
  <c r="GZ13" i="5"/>
  <c r="FT13" i="5"/>
  <c r="EN13" i="5"/>
  <c r="DH13" i="5"/>
  <c r="CB13" i="5"/>
  <c r="AV13" i="5"/>
  <c r="P13" i="5"/>
  <c r="LK13" i="5"/>
  <c r="KE13" i="5"/>
  <c r="IY13" i="5"/>
  <c r="HS13" i="5"/>
  <c r="LC13" i="5"/>
  <c r="JW13" i="5"/>
  <c r="IQ13" i="5"/>
  <c r="HG13" i="5"/>
  <c r="LI13" i="5"/>
  <c r="KN13" i="5"/>
  <c r="JR13" i="5"/>
  <c r="IR13" i="5"/>
  <c r="GD13" i="5"/>
  <c r="BF13" i="5"/>
  <c r="GO13" i="5"/>
  <c r="FI13" i="5"/>
  <c r="EC13" i="5"/>
  <c r="CW13" i="5"/>
  <c r="BQ13" i="5"/>
  <c r="AK13" i="5"/>
  <c r="HP13" i="5"/>
  <c r="GJ13" i="5"/>
  <c r="FD13" i="5"/>
  <c r="DX13" i="5"/>
  <c r="CR13" i="5"/>
  <c r="BL13" i="5"/>
  <c r="AF13" i="5"/>
  <c r="MA13" i="5"/>
  <c r="KU13" i="5"/>
  <c r="JO13" i="5"/>
  <c r="II13" i="5"/>
  <c r="BC13" i="5"/>
  <c r="GY13" i="5"/>
  <c r="FW13" i="5"/>
  <c r="JH13" i="5"/>
  <c r="IL13" i="5"/>
  <c r="HQ13" i="5"/>
  <c r="FN13" i="5"/>
  <c r="DB13" i="5"/>
  <c r="AP13" i="5"/>
  <c r="HA13" i="5"/>
  <c r="GK13" i="5"/>
  <c r="FU13" i="5"/>
  <c r="FE13" i="5"/>
  <c r="EO13" i="5"/>
  <c r="DY13" i="5"/>
  <c r="DI13" i="5"/>
  <c r="CS13" i="5"/>
  <c r="CC13" i="5"/>
  <c r="BM13" i="5"/>
  <c r="AW13" i="5"/>
  <c r="AG13" i="5"/>
  <c r="Q13" i="5"/>
  <c r="HL13" i="5"/>
  <c r="GV13" i="5"/>
  <c r="GF13" i="5"/>
  <c r="FP13" i="5"/>
  <c r="EZ13" i="5"/>
  <c r="EJ13" i="5"/>
  <c r="DT13" i="5"/>
  <c r="DD13" i="5"/>
  <c r="CN13" i="5"/>
  <c r="BX13" i="5"/>
  <c r="BH13" i="5"/>
  <c r="AR13" i="5"/>
  <c r="AB13" i="5"/>
  <c r="L13" i="5"/>
  <c r="LW13" i="5"/>
  <c r="LG13" i="5"/>
  <c r="KQ13" i="5"/>
  <c r="KA13" i="5"/>
  <c r="JK13" i="5"/>
  <c r="IU13" i="5"/>
  <c r="IE13" i="5"/>
  <c r="HO13" i="5"/>
  <c r="GQ13" i="5"/>
  <c r="EM13" i="5"/>
  <c r="O13" i="5"/>
  <c r="GM13" i="5"/>
  <c r="DO13" i="5"/>
  <c r="IP13" i="5"/>
  <c r="IB13" i="5"/>
  <c r="GT13" i="5"/>
  <c r="EH13" i="5"/>
  <c r="BV13" i="5"/>
  <c r="J13" i="5"/>
  <c r="GS13" i="5"/>
  <c r="GC13" i="5"/>
  <c r="FM13" i="5"/>
  <c r="EW13" i="5"/>
  <c r="EG13" i="5"/>
  <c r="DQ13" i="5"/>
  <c r="DA13" i="5"/>
  <c r="CK13" i="5"/>
  <c r="BU13" i="5"/>
  <c r="BE13" i="5"/>
  <c r="AO13" i="5"/>
  <c r="Y13" i="5"/>
  <c r="I13" i="5"/>
  <c r="HD13" i="5"/>
  <c r="GN13" i="5"/>
  <c r="FX13" i="5"/>
  <c r="FH13" i="5"/>
  <c r="ER13" i="5"/>
  <c r="EB13" i="5"/>
  <c r="DL13" i="5"/>
  <c r="CV13" i="5"/>
  <c r="CF13" i="5"/>
  <c r="BP13" i="5"/>
  <c r="AZ13" i="5"/>
  <c r="AJ13" i="5"/>
  <c r="T13" i="5"/>
  <c r="ME13" i="5"/>
  <c r="LO13" i="5"/>
  <c r="KY13" i="5"/>
  <c r="KI13" i="5"/>
  <c r="JS13" i="5"/>
  <c r="JC13" i="5"/>
  <c r="IM13" i="5"/>
  <c r="HW13" i="5"/>
  <c r="HC13" i="5"/>
  <c r="GA13" i="5"/>
  <c r="CA13" i="5"/>
  <c r="UD13" i="5"/>
  <c r="PR13" i="5"/>
  <c r="AM14" i="6" s="1"/>
  <c r="GI13" i="5"/>
  <c r="FS13" i="5"/>
  <c r="DG13" i="5"/>
  <c r="AU13" i="5"/>
  <c r="KG13" i="5"/>
  <c r="WF13" i="5"/>
  <c r="HK13" i="5"/>
  <c r="GU13" i="5"/>
  <c r="GE13" i="5"/>
  <c r="EU13" i="5"/>
  <c r="CI13" i="5"/>
  <c r="W13" i="5"/>
  <c r="OL13" i="5"/>
  <c r="PF13" i="5"/>
  <c r="JQ13" i="5"/>
  <c r="FK13" i="5"/>
  <c r="EE13" i="5"/>
  <c r="CY13" i="5"/>
  <c r="BS13" i="5"/>
  <c r="AM13" i="5"/>
  <c r="G13" i="5"/>
  <c r="LX13" i="5"/>
  <c r="QX13" i="5"/>
  <c r="UT13" i="5"/>
  <c r="WP13" i="5"/>
  <c r="LH13" i="5"/>
  <c r="RB13" i="5"/>
  <c r="FC13" i="5"/>
  <c r="DW13" i="5"/>
  <c r="CQ13" i="5"/>
  <c r="BK13" i="5"/>
  <c r="AE13" i="5"/>
  <c r="FZ13" i="5"/>
  <c r="NF13" i="5"/>
  <c r="SD13" i="5"/>
  <c r="VJ13" i="5"/>
  <c r="ED13" i="5"/>
  <c r="MT13" i="5"/>
  <c r="SX13" i="5"/>
  <c r="TJ13" i="5"/>
  <c r="AU14" i="6" s="1"/>
  <c r="VU13" i="5"/>
  <c r="HZ13" i="5"/>
  <c r="NZ13" i="5"/>
  <c r="UO13" i="5"/>
  <c r="VQ13" i="5"/>
  <c r="FO13" i="5"/>
  <c r="EY13" i="5"/>
  <c r="EI13" i="5"/>
  <c r="DS13" i="5"/>
  <c r="DC13" i="5"/>
  <c r="CM13" i="5"/>
  <c r="BW13" i="5"/>
  <c r="BG13" i="5"/>
  <c r="AQ13" i="5"/>
  <c r="AA13" i="5"/>
  <c r="K13" i="5"/>
  <c r="HU13" i="5"/>
  <c r="LB13" i="5"/>
  <c r="NV13" i="5"/>
  <c r="QH13" i="5"/>
  <c r="ST13" i="5"/>
  <c r="UL13" i="5"/>
  <c r="VP13" i="5"/>
  <c r="WK13" i="5"/>
  <c r="GP13" i="5"/>
  <c r="KL13" i="5"/>
  <c r="NJ13" i="5"/>
  <c r="QL13" i="5"/>
  <c r="TY13" i="5"/>
  <c r="VV13" i="5"/>
  <c r="WG13" i="5"/>
  <c r="FG13" i="5"/>
  <c r="EQ13" i="5"/>
  <c r="EA13" i="5"/>
  <c r="DK13" i="5"/>
  <c r="CU13" i="5"/>
  <c r="CE13" i="5"/>
  <c r="BO13" i="5"/>
  <c r="AY13" i="5"/>
  <c r="AI13" i="5"/>
  <c r="S13" i="5"/>
  <c r="DN13" i="5"/>
  <c r="JL13" i="5"/>
  <c r="MP13" i="5"/>
  <c r="PB13" i="5"/>
  <c r="RN13" i="5"/>
  <c r="TV13" i="5"/>
  <c r="AV14" i="6" s="1"/>
  <c r="VB13" i="5"/>
  <c r="VZ13" i="5"/>
  <c r="BR13" i="5"/>
  <c r="IV13" i="5"/>
  <c r="MC13" i="5"/>
  <c r="OP13" i="5"/>
  <c r="SH13" i="5"/>
  <c r="VE13" i="5"/>
  <c r="WR13" i="5"/>
  <c r="AI14" i="6" l="1"/>
  <c r="AT14" i="6"/>
  <c r="AP14" i="6"/>
  <c r="AL14" i="6"/>
  <c r="AH14" i="6"/>
  <c r="AQ14" i="6"/>
  <c r="AC14" i="6"/>
  <c r="N14" i="6"/>
  <c r="R14" i="6"/>
  <c r="Q14" i="6"/>
  <c r="M14" i="6"/>
  <c r="U14" i="6"/>
  <c r="K14" i="6"/>
  <c r="AD14" i="6"/>
  <c r="AJ14" i="6"/>
  <c r="O14" i="6"/>
  <c r="AN14" i="6"/>
  <c r="AX14" i="6"/>
  <c r="I14" i="6"/>
  <c r="V14" i="6"/>
  <c r="H14" i="6"/>
  <c r="AE14" i="6"/>
  <c r="W14" i="6"/>
  <c r="AA14" i="6"/>
  <c r="L14" i="6"/>
  <c r="X14" i="6"/>
  <c r="AR14" i="6"/>
  <c r="AF14" i="6"/>
  <c r="AG14" i="6"/>
  <c r="C14" i="6"/>
  <c r="E14" i="6"/>
  <c r="BA14" i="6"/>
  <c r="AO14" i="6"/>
  <c r="Y14" i="6"/>
  <c r="AW14" i="6"/>
  <c r="T14" i="6"/>
  <c r="F14" i="6"/>
  <c r="AK14" i="6"/>
  <c r="Z14" i="6"/>
  <c r="P14" i="6"/>
  <c r="G14" i="6"/>
  <c r="S14" i="6"/>
  <c r="D14" i="6"/>
  <c r="AZ14" i="6"/>
  <c r="AB14" i="6"/>
  <c r="AS14" i="6"/>
  <c r="AY14" i="6"/>
  <c r="J14" i="6"/>
  <c r="E23" i="5"/>
  <c r="I29" i="1" l="1"/>
  <c r="D10" i="5"/>
  <c r="D65" i="5"/>
  <c r="D28" i="5"/>
  <c r="G5" i="5"/>
  <c r="H5" i="5" s="1"/>
  <c r="I5" i="5" s="1"/>
  <c r="J5" i="5" s="1"/>
  <c r="K5" i="5" s="1"/>
  <c r="L5" i="5" s="1"/>
  <c r="M5" i="5" s="1"/>
  <c r="N5" i="5" s="1"/>
  <c r="O5" i="5" s="1"/>
  <c r="P5" i="5" s="1"/>
  <c r="Q5" i="5" s="1"/>
  <c r="R5" i="5" s="1"/>
  <c r="S5" i="5" s="1"/>
  <c r="T5" i="5" s="1"/>
  <c r="U5" i="5" s="1"/>
  <c r="V5" i="5" s="1"/>
  <c r="W5" i="5" s="1"/>
  <c r="X5" i="5" s="1"/>
  <c r="Y5" i="5" s="1"/>
  <c r="Z5" i="5" s="1"/>
  <c r="AA5" i="5" s="1"/>
  <c r="AB5" i="5" s="1"/>
  <c r="AC5" i="5" s="1"/>
  <c r="AD5" i="5" s="1"/>
  <c r="AE5" i="5" s="1"/>
  <c r="AF5" i="5" s="1"/>
  <c r="AG5" i="5" s="1"/>
  <c r="AH5" i="5" s="1"/>
  <c r="AI5" i="5" s="1"/>
  <c r="AJ5" i="5" s="1"/>
  <c r="AK5" i="5" s="1"/>
  <c r="AL5" i="5" s="1"/>
  <c r="AM5" i="5" s="1"/>
  <c r="AN5" i="5" s="1"/>
  <c r="AO5" i="5" s="1"/>
  <c r="AP5" i="5" s="1"/>
  <c r="AQ5" i="5" s="1"/>
  <c r="AR5" i="5" s="1"/>
  <c r="AS5" i="5" s="1"/>
  <c r="AT5" i="5" s="1"/>
  <c r="AU5" i="5" s="1"/>
  <c r="AV5" i="5" s="1"/>
  <c r="AW5" i="5" s="1"/>
  <c r="AX5" i="5" s="1"/>
  <c r="AY5" i="5" s="1"/>
  <c r="AZ5" i="5" s="1"/>
  <c r="BA5" i="5" s="1"/>
  <c r="BB5" i="5" s="1"/>
  <c r="BC5" i="5" s="1"/>
  <c r="BD5" i="5" s="1"/>
  <c r="BE5" i="5" s="1"/>
  <c r="BF5" i="5" s="1"/>
  <c r="BG5" i="5" s="1"/>
  <c r="BH5" i="5" s="1"/>
  <c r="BI5" i="5" s="1"/>
  <c r="BJ5" i="5" s="1"/>
  <c r="BK5" i="5" s="1"/>
  <c r="BL5" i="5" s="1"/>
  <c r="BM5" i="5" s="1"/>
  <c r="BN5" i="5" s="1"/>
  <c r="BO5" i="5" s="1"/>
  <c r="BP5" i="5" s="1"/>
  <c r="BQ5" i="5" s="1"/>
  <c r="BR5" i="5" s="1"/>
  <c r="BS5" i="5" s="1"/>
  <c r="BT5" i="5" s="1"/>
  <c r="BU5" i="5" s="1"/>
  <c r="BV5" i="5" s="1"/>
  <c r="BW5" i="5" s="1"/>
  <c r="BX5" i="5" s="1"/>
  <c r="BY5" i="5" s="1"/>
  <c r="BZ5" i="5" s="1"/>
  <c r="CA5" i="5" s="1"/>
  <c r="CB5" i="5" s="1"/>
  <c r="CC5" i="5" s="1"/>
  <c r="CD5" i="5" s="1"/>
  <c r="CE5" i="5" s="1"/>
  <c r="CF5" i="5" s="1"/>
  <c r="CG5" i="5" s="1"/>
  <c r="CH5" i="5" s="1"/>
  <c r="CI5" i="5" s="1"/>
  <c r="CJ5" i="5" s="1"/>
  <c r="CK5" i="5" s="1"/>
  <c r="CL5" i="5" s="1"/>
  <c r="CM5" i="5" s="1"/>
  <c r="CN5" i="5" s="1"/>
  <c r="CO5" i="5" s="1"/>
  <c r="CP5" i="5" s="1"/>
  <c r="CQ5" i="5" s="1"/>
  <c r="CR5" i="5" s="1"/>
  <c r="CS5" i="5" s="1"/>
  <c r="CT5" i="5" s="1"/>
  <c r="CU5" i="5" s="1"/>
  <c r="CV5" i="5" s="1"/>
  <c r="CW5" i="5" s="1"/>
  <c r="CX5" i="5" s="1"/>
  <c r="CY5" i="5" s="1"/>
  <c r="CZ5" i="5" s="1"/>
  <c r="DA5" i="5" s="1"/>
  <c r="DB5" i="5" s="1"/>
  <c r="DC5" i="5" s="1"/>
  <c r="DD5" i="5" s="1"/>
  <c r="DE5" i="5" s="1"/>
  <c r="DF5" i="5" s="1"/>
  <c r="DG5" i="5" s="1"/>
  <c r="DH5" i="5" s="1"/>
  <c r="DI5" i="5" s="1"/>
  <c r="DJ5" i="5" s="1"/>
  <c r="DK5" i="5" s="1"/>
  <c r="DL5" i="5" s="1"/>
  <c r="DM5" i="5" s="1"/>
  <c r="DN5" i="5" s="1"/>
  <c r="DO5" i="5" s="1"/>
  <c r="DP5" i="5" s="1"/>
  <c r="DQ5" i="5" s="1"/>
  <c r="DR5" i="5" s="1"/>
  <c r="DS5" i="5" s="1"/>
  <c r="DT5" i="5" s="1"/>
  <c r="DU5" i="5" s="1"/>
  <c r="DV5" i="5" s="1"/>
  <c r="DW5" i="5" s="1"/>
  <c r="DX5" i="5" s="1"/>
  <c r="DY5" i="5" s="1"/>
  <c r="DZ5" i="5" s="1"/>
  <c r="EA5" i="5" s="1"/>
  <c r="EB5" i="5" s="1"/>
  <c r="EC5" i="5" s="1"/>
  <c r="ED5" i="5" s="1"/>
  <c r="EE5" i="5" s="1"/>
  <c r="EF5" i="5" s="1"/>
  <c r="EG5" i="5" s="1"/>
  <c r="EH5" i="5" s="1"/>
  <c r="EI5" i="5" s="1"/>
  <c r="EJ5" i="5" s="1"/>
  <c r="EK5" i="5" s="1"/>
  <c r="EL5" i="5" s="1"/>
  <c r="EM5" i="5" s="1"/>
  <c r="EN5" i="5" s="1"/>
  <c r="EO5" i="5" s="1"/>
  <c r="EP5" i="5" s="1"/>
  <c r="EQ5" i="5" s="1"/>
  <c r="ER5" i="5" s="1"/>
  <c r="ES5" i="5" s="1"/>
  <c r="ET5" i="5" s="1"/>
  <c r="EU5" i="5" s="1"/>
  <c r="EV5" i="5" s="1"/>
  <c r="EW5" i="5" s="1"/>
  <c r="EX5" i="5" s="1"/>
  <c r="EY5" i="5" s="1"/>
  <c r="EZ5" i="5" s="1"/>
  <c r="FA5" i="5" s="1"/>
  <c r="FB5" i="5" s="1"/>
  <c r="FC5" i="5" s="1"/>
  <c r="FD5" i="5" s="1"/>
  <c r="FE5" i="5" s="1"/>
  <c r="FF5" i="5" s="1"/>
  <c r="FG5" i="5" s="1"/>
  <c r="FH5" i="5" s="1"/>
  <c r="FI5" i="5" s="1"/>
  <c r="FJ5" i="5" s="1"/>
  <c r="FK5" i="5" s="1"/>
  <c r="FL5" i="5" s="1"/>
  <c r="FM5" i="5" s="1"/>
  <c r="FN5" i="5" s="1"/>
  <c r="FO5" i="5" s="1"/>
  <c r="FP5" i="5" s="1"/>
  <c r="FQ5" i="5" s="1"/>
  <c r="FR5" i="5" s="1"/>
  <c r="FS5" i="5" s="1"/>
  <c r="FT5" i="5" s="1"/>
  <c r="FU5" i="5" s="1"/>
  <c r="FV5" i="5" s="1"/>
  <c r="FW5" i="5" s="1"/>
  <c r="FX5" i="5" s="1"/>
  <c r="FY5" i="5" s="1"/>
  <c r="FZ5" i="5" s="1"/>
  <c r="GA5" i="5" s="1"/>
  <c r="GB5" i="5" s="1"/>
  <c r="GC5" i="5" s="1"/>
  <c r="GD5" i="5" s="1"/>
  <c r="GE5" i="5" s="1"/>
  <c r="GF5" i="5" s="1"/>
  <c r="GG5" i="5" s="1"/>
  <c r="GH5" i="5" s="1"/>
  <c r="GI5" i="5" s="1"/>
  <c r="GJ5" i="5" s="1"/>
  <c r="GK5" i="5" s="1"/>
  <c r="GL5" i="5" s="1"/>
  <c r="GM5" i="5" s="1"/>
  <c r="GN5" i="5" s="1"/>
  <c r="GO5" i="5" s="1"/>
  <c r="GP5" i="5" s="1"/>
  <c r="GQ5" i="5" s="1"/>
  <c r="GR5" i="5" s="1"/>
  <c r="GS5" i="5" s="1"/>
  <c r="GT5" i="5" s="1"/>
  <c r="GU5" i="5" s="1"/>
  <c r="GV5" i="5" s="1"/>
  <c r="GW5" i="5" s="1"/>
  <c r="GX5" i="5" s="1"/>
  <c r="GY5" i="5" s="1"/>
  <c r="GZ5" i="5" s="1"/>
  <c r="HA5" i="5" s="1"/>
  <c r="HB5" i="5" s="1"/>
  <c r="HC5" i="5" s="1"/>
  <c r="HD5" i="5" s="1"/>
  <c r="HE5" i="5" s="1"/>
  <c r="HF5" i="5" s="1"/>
  <c r="HG5" i="5" s="1"/>
  <c r="HH5" i="5" s="1"/>
  <c r="HI5" i="5" s="1"/>
  <c r="HJ5" i="5" s="1"/>
  <c r="HK5" i="5" s="1"/>
  <c r="HL5" i="5" s="1"/>
  <c r="HM5" i="5" s="1"/>
  <c r="HN5" i="5" s="1"/>
  <c r="HO5" i="5" s="1"/>
  <c r="HP5" i="5" s="1"/>
  <c r="HQ5" i="5" s="1"/>
  <c r="HR5" i="5" s="1"/>
  <c r="HS5" i="5" s="1"/>
  <c r="HT5" i="5" s="1"/>
  <c r="HU5" i="5" s="1"/>
  <c r="HV5" i="5" s="1"/>
  <c r="HW5" i="5" s="1"/>
  <c r="HX5" i="5" s="1"/>
  <c r="HY5" i="5" s="1"/>
  <c r="HZ5" i="5" s="1"/>
  <c r="IA5" i="5" s="1"/>
  <c r="IB5" i="5" s="1"/>
  <c r="IC5" i="5" s="1"/>
  <c r="ID5" i="5" s="1"/>
  <c r="IE5" i="5" s="1"/>
  <c r="IF5" i="5" s="1"/>
  <c r="IG5" i="5" s="1"/>
  <c r="IH5" i="5" s="1"/>
  <c r="II5" i="5" s="1"/>
  <c r="IJ5" i="5" s="1"/>
  <c r="IK5" i="5" s="1"/>
  <c r="IL5" i="5" s="1"/>
  <c r="IM5" i="5" s="1"/>
  <c r="IN5" i="5" s="1"/>
  <c r="IO5" i="5" s="1"/>
  <c r="IP5" i="5" s="1"/>
  <c r="IQ5" i="5" s="1"/>
  <c r="IR5" i="5" s="1"/>
  <c r="IS5" i="5" s="1"/>
  <c r="IT5" i="5" s="1"/>
  <c r="IU5" i="5" s="1"/>
  <c r="IV5" i="5" s="1"/>
  <c r="IW5" i="5" s="1"/>
  <c r="IX5" i="5" s="1"/>
  <c r="IY5" i="5" s="1"/>
  <c r="IZ5" i="5" s="1"/>
  <c r="JA5" i="5" s="1"/>
  <c r="JB5" i="5" s="1"/>
  <c r="JC5" i="5" s="1"/>
  <c r="JD5" i="5" s="1"/>
  <c r="JE5" i="5" s="1"/>
  <c r="JF5" i="5" s="1"/>
  <c r="JG5" i="5" s="1"/>
  <c r="JH5" i="5" s="1"/>
  <c r="JI5" i="5" s="1"/>
  <c r="JJ5" i="5" s="1"/>
  <c r="JK5" i="5" s="1"/>
  <c r="JL5" i="5" s="1"/>
  <c r="JM5" i="5" s="1"/>
  <c r="JN5" i="5" s="1"/>
  <c r="JO5" i="5" s="1"/>
  <c r="JP5" i="5" s="1"/>
  <c r="JQ5" i="5" s="1"/>
  <c r="JR5" i="5" s="1"/>
  <c r="JS5" i="5" s="1"/>
  <c r="JT5" i="5" s="1"/>
  <c r="JU5" i="5" s="1"/>
  <c r="JV5" i="5" s="1"/>
  <c r="JW5" i="5" s="1"/>
  <c r="JX5" i="5" s="1"/>
  <c r="JY5" i="5" s="1"/>
  <c r="JZ5" i="5" s="1"/>
  <c r="KA5" i="5" s="1"/>
  <c r="KB5" i="5" s="1"/>
  <c r="KC5" i="5" s="1"/>
  <c r="KD5" i="5" s="1"/>
  <c r="KE5" i="5" s="1"/>
  <c r="KF5" i="5" s="1"/>
  <c r="KG5" i="5" s="1"/>
  <c r="KH5" i="5" s="1"/>
  <c r="KI5" i="5" s="1"/>
  <c r="KJ5" i="5" s="1"/>
  <c r="KK5" i="5" s="1"/>
  <c r="KL5" i="5" s="1"/>
  <c r="KM5" i="5" s="1"/>
  <c r="KN5" i="5" s="1"/>
  <c r="KO5" i="5" s="1"/>
  <c r="KP5" i="5" s="1"/>
  <c r="KQ5" i="5" s="1"/>
  <c r="KR5" i="5" s="1"/>
  <c r="KS5" i="5" s="1"/>
  <c r="KT5" i="5" s="1"/>
  <c r="KU5" i="5" s="1"/>
  <c r="KV5" i="5" s="1"/>
  <c r="KW5" i="5" s="1"/>
  <c r="KX5" i="5" s="1"/>
  <c r="KY5" i="5" s="1"/>
  <c r="KZ5" i="5" s="1"/>
  <c r="LA5" i="5" s="1"/>
  <c r="LB5" i="5" s="1"/>
  <c r="LC5" i="5" s="1"/>
  <c r="LD5" i="5" s="1"/>
  <c r="LE5" i="5" s="1"/>
  <c r="LF5" i="5" s="1"/>
  <c r="LG5" i="5" s="1"/>
  <c r="LH5" i="5" s="1"/>
  <c r="LI5" i="5" s="1"/>
  <c r="LJ5" i="5" s="1"/>
  <c r="LK5" i="5" s="1"/>
  <c r="LL5" i="5" s="1"/>
  <c r="LM5" i="5" s="1"/>
  <c r="LN5" i="5" s="1"/>
  <c r="LO5" i="5" s="1"/>
  <c r="LP5" i="5" s="1"/>
  <c r="LQ5" i="5" s="1"/>
  <c r="LR5" i="5" s="1"/>
  <c r="LS5" i="5" s="1"/>
  <c r="LT5" i="5" s="1"/>
  <c r="LU5" i="5" s="1"/>
  <c r="LV5" i="5" s="1"/>
  <c r="LW5" i="5" s="1"/>
  <c r="LX5" i="5" s="1"/>
  <c r="LY5" i="5" s="1"/>
  <c r="LZ5" i="5" s="1"/>
  <c r="MA5" i="5" s="1"/>
  <c r="MB5" i="5" s="1"/>
  <c r="MC5" i="5" s="1"/>
  <c r="MD5" i="5" s="1"/>
  <c r="ME5" i="5" s="1"/>
  <c r="MF5" i="5" s="1"/>
  <c r="MG5" i="5" s="1"/>
  <c r="MH5" i="5" s="1"/>
  <c r="MI5" i="5" s="1"/>
  <c r="MJ5" i="5" s="1"/>
  <c r="MK5" i="5" s="1"/>
  <c r="ML5" i="5" s="1"/>
  <c r="MM5" i="5" s="1"/>
  <c r="MN5" i="5" s="1"/>
  <c r="MO5" i="5" s="1"/>
  <c r="MP5" i="5" s="1"/>
  <c r="MQ5" i="5" s="1"/>
  <c r="MR5" i="5" s="1"/>
  <c r="MS5" i="5" s="1"/>
  <c r="MT5" i="5" s="1"/>
  <c r="MU5" i="5" s="1"/>
  <c r="MV5" i="5" s="1"/>
  <c r="MW5" i="5" s="1"/>
  <c r="MX5" i="5" s="1"/>
  <c r="MY5" i="5" s="1"/>
  <c r="MZ5" i="5" s="1"/>
  <c r="NA5" i="5" s="1"/>
  <c r="NB5" i="5" s="1"/>
  <c r="NC5" i="5" s="1"/>
  <c r="ND5" i="5" s="1"/>
  <c r="NE5" i="5" s="1"/>
  <c r="NF5" i="5" s="1"/>
  <c r="NG5" i="5" s="1"/>
  <c r="NH5" i="5" s="1"/>
  <c r="NI5" i="5" s="1"/>
  <c r="NJ5" i="5" s="1"/>
  <c r="NK5" i="5" s="1"/>
  <c r="NL5" i="5" s="1"/>
  <c r="NM5" i="5" s="1"/>
  <c r="NN5" i="5" s="1"/>
  <c r="NO5" i="5" s="1"/>
  <c r="NP5" i="5" s="1"/>
  <c r="NQ5" i="5" s="1"/>
  <c r="NR5" i="5" s="1"/>
  <c r="NS5" i="5" s="1"/>
  <c r="NT5" i="5" s="1"/>
  <c r="NU5" i="5" s="1"/>
  <c r="NV5" i="5" s="1"/>
  <c r="NW5" i="5" s="1"/>
  <c r="NX5" i="5" s="1"/>
  <c r="NY5" i="5" s="1"/>
  <c r="NZ5" i="5" s="1"/>
  <c r="OA5" i="5" s="1"/>
  <c r="OB5" i="5" s="1"/>
  <c r="OC5" i="5" s="1"/>
  <c r="OD5" i="5" s="1"/>
  <c r="OE5" i="5" s="1"/>
  <c r="OF5" i="5" s="1"/>
  <c r="OG5" i="5" s="1"/>
  <c r="OH5" i="5" s="1"/>
  <c r="OI5" i="5" s="1"/>
  <c r="OJ5" i="5" s="1"/>
  <c r="OK5" i="5" s="1"/>
  <c r="OL5" i="5" s="1"/>
  <c r="OM5" i="5" s="1"/>
  <c r="ON5" i="5" s="1"/>
  <c r="OO5" i="5" s="1"/>
  <c r="OP5" i="5" s="1"/>
  <c r="OQ5" i="5" s="1"/>
  <c r="OR5" i="5" s="1"/>
  <c r="OS5" i="5" s="1"/>
  <c r="OT5" i="5" s="1"/>
  <c r="OU5" i="5" s="1"/>
  <c r="OV5" i="5" s="1"/>
  <c r="OW5" i="5" s="1"/>
  <c r="OX5" i="5" s="1"/>
  <c r="OY5" i="5" s="1"/>
  <c r="OZ5" i="5" s="1"/>
  <c r="PA5" i="5" s="1"/>
  <c r="PB5" i="5" s="1"/>
  <c r="PC5" i="5" s="1"/>
  <c r="PD5" i="5" s="1"/>
  <c r="PE5" i="5" s="1"/>
  <c r="PF5" i="5" s="1"/>
  <c r="PG5" i="5" s="1"/>
  <c r="PH5" i="5" s="1"/>
  <c r="PI5" i="5" s="1"/>
  <c r="PJ5" i="5" s="1"/>
  <c r="PK5" i="5" s="1"/>
  <c r="PL5" i="5" s="1"/>
  <c r="PM5" i="5" s="1"/>
  <c r="PN5" i="5" s="1"/>
  <c r="PO5" i="5" s="1"/>
  <c r="PP5" i="5" s="1"/>
  <c r="PQ5" i="5" s="1"/>
  <c r="PR5" i="5" s="1"/>
  <c r="PS5" i="5" s="1"/>
  <c r="PT5" i="5" s="1"/>
  <c r="PU5" i="5" s="1"/>
  <c r="PV5" i="5" s="1"/>
  <c r="PW5" i="5" s="1"/>
  <c r="PX5" i="5" s="1"/>
  <c r="PY5" i="5" s="1"/>
  <c r="PZ5" i="5" s="1"/>
  <c r="QA5" i="5" s="1"/>
  <c r="QB5" i="5" s="1"/>
  <c r="QC5" i="5" s="1"/>
  <c r="QD5" i="5" s="1"/>
  <c r="QE5" i="5" s="1"/>
  <c r="QF5" i="5" s="1"/>
  <c r="QG5" i="5" s="1"/>
  <c r="QH5" i="5" s="1"/>
  <c r="QI5" i="5" s="1"/>
  <c r="QJ5" i="5" s="1"/>
  <c r="QK5" i="5" s="1"/>
  <c r="QL5" i="5" s="1"/>
  <c r="QM5" i="5" s="1"/>
  <c r="QN5" i="5" s="1"/>
  <c r="QO5" i="5" s="1"/>
  <c r="QP5" i="5" s="1"/>
  <c r="QQ5" i="5" s="1"/>
  <c r="QR5" i="5" s="1"/>
  <c r="QS5" i="5" s="1"/>
  <c r="QT5" i="5" s="1"/>
  <c r="QU5" i="5" s="1"/>
  <c r="QV5" i="5" s="1"/>
  <c r="QW5" i="5" s="1"/>
  <c r="QX5" i="5" s="1"/>
  <c r="QY5" i="5" s="1"/>
  <c r="QZ5" i="5" s="1"/>
  <c r="RA5" i="5" s="1"/>
  <c r="RB5" i="5" s="1"/>
  <c r="RC5" i="5" s="1"/>
  <c r="RD5" i="5" s="1"/>
  <c r="RE5" i="5" s="1"/>
  <c r="RF5" i="5" s="1"/>
  <c r="RG5" i="5" s="1"/>
  <c r="RH5" i="5" s="1"/>
  <c r="RI5" i="5" s="1"/>
  <c r="RJ5" i="5" s="1"/>
  <c r="RK5" i="5" s="1"/>
  <c r="RL5" i="5" s="1"/>
  <c r="RM5" i="5" s="1"/>
  <c r="RN5" i="5" s="1"/>
  <c r="RO5" i="5" s="1"/>
  <c r="RP5" i="5" s="1"/>
  <c r="RQ5" i="5" s="1"/>
  <c r="RR5" i="5" s="1"/>
  <c r="RS5" i="5" s="1"/>
  <c r="RT5" i="5" s="1"/>
  <c r="RU5" i="5" s="1"/>
  <c r="RV5" i="5" s="1"/>
  <c r="RW5" i="5" s="1"/>
  <c r="RX5" i="5" s="1"/>
  <c r="RY5" i="5" s="1"/>
  <c r="RZ5" i="5" s="1"/>
  <c r="SA5" i="5" s="1"/>
  <c r="SB5" i="5" s="1"/>
  <c r="SC5" i="5" s="1"/>
  <c r="SD5" i="5" s="1"/>
  <c r="SE5" i="5" s="1"/>
  <c r="SF5" i="5" s="1"/>
  <c r="SG5" i="5" s="1"/>
  <c r="SH5" i="5" s="1"/>
  <c r="SI5" i="5" s="1"/>
  <c r="SJ5" i="5" s="1"/>
  <c r="SK5" i="5" s="1"/>
  <c r="SL5" i="5" s="1"/>
  <c r="SM5" i="5" s="1"/>
  <c r="SN5" i="5" s="1"/>
  <c r="SO5" i="5" s="1"/>
  <c r="SP5" i="5" s="1"/>
  <c r="SQ5" i="5" s="1"/>
  <c r="SR5" i="5" s="1"/>
  <c r="SS5" i="5" s="1"/>
  <c r="ST5" i="5" s="1"/>
  <c r="SU5" i="5" s="1"/>
  <c r="SV5" i="5" s="1"/>
  <c r="SW5" i="5" s="1"/>
  <c r="SX5" i="5" s="1"/>
  <c r="SY5" i="5" s="1"/>
  <c r="SZ5" i="5" s="1"/>
  <c r="TA5" i="5" s="1"/>
  <c r="TB5" i="5" s="1"/>
  <c r="TC5" i="5" s="1"/>
  <c r="TD5" i="5" s="1"/>
  <c r="TE5" i="5" s="1"/>
  <c r="TF5" i="5" s="1"/>
  <c r="TG5" i="5" s="1"/>
  <c r="TH5" i="5" s="1"/>
  <c r="TI5" i="5" s="1"/>
  <c r="TJ5" i="5" s="1"/>
  <c r="TK5" i="5" s="1"/>
  <c r="TL5" i="5" s="1"/>
  <c r="TM5" i="5" s="1"/>
  <c r="TN5" i="5" s="1"/>
  <c r="TO5" i="5" s="1"/>
  <c r="TP5" i="5" s="1"/>
  <c r="TQ5" i="5" s="1"/>
  <c r="TR5" i="5" s="1"/>
  <c r="TS5" i="5" s="1"/>
  <c r="TT5" i="5" s="1"/>
  <c r="TU5" i="5" s="1"/>
  <c r="TV5" i="5" s="1"/>
  <c r="TW5" i="5" s="1"/>
  <c r="TX5" i="5" s="1"/>
  <c r="TY5" i="5" s="1"/>
  <c r="TZ5" i="5" s="1"/>
  <c r="UA5" i="5" s="1"/>
  <c r="UB5" i="5" s="1"/>
  <c r="UC5" i="5" s="1"/>
  <c r="UD5" i="5" s="1"/>
  <c r="UE5" i="5" s="1"/>
  <c r="UF5" i="5" s="1"/>
  <c r="UG5" i="5" s="1"/>
  <c r="UH5" i="5" s="1"/>
  <c r="UI5" i="5" s="1"/>
  <c r="UJ5" i="5" s="1"/>
  <c r="UK5" i="5" s="1"/>
  <c r="UL5" i="5" s="1"/>
  <c r="UM5" i="5" s="1"/>
  <c r="UN5" i="5" s="1"/>
  <c r="UO5" i="5" s="1"/>
  <c r="UP5" i="5" s="1"/>
  <c r="UQ5" i="5" s="1"/>
  <c r="UR5" i="5" s="1"/>
  <c r="US5" i="5" s="1"/>
  <c r="UT5" i="5" s="1"/>
  <c r="UU5" i="5" s="1"/>
  <c r="UV5" i="5" s="1"/>
  <c r="UW5" i="5" s="1"/>
  <c r="UX5" i="5" s="1"/>
  <c r="UY5" i="5" s="1"/>
  <c r="UZ5" i="5" s="1"/>
  <c r="VA5" i="5" s="1"/>
  <c r="VB5" i="5" s="1"/>
  <c r="VC5" i="5" s="1"/>
  <c r="VD5" i="5" s="1"/>
  <c r="VE5" i="5" s="1"/>
  <c r="VF5" i="5" s="1"/>
  <c r="VG5" i="5" s="1"/>
  <c r="VH5" i="5" s="1"/>
  <c r="VI5" i="5" s="1"/>
  <c r="VJ5" i="5" s="1"/>
  <c r="VK5" i="5" s="1"/>
  <c r="VL5" i="5" s="1"/>
  <c r="VM5" i="5" s="1"/>
  <c r="VN5" i="5" s="1"/>
  <c r="VO5" i="5" s="1"/>
  <c r="VP5" i="5" s="1"/>
  <c r="VQ5" i="5" s="1"/>
  <c r="VR5" i="5" s="1"/>
  <c r="VS5" i="5" s="1"/>
  <c r="VT5" i="5" s="1"/>
  <c r="VU5" i="5" s="1"/>
  <c r="VV5" i="5" s="1"/>
  <c r="VW5" i="5" s="1"/>
  <c r="VX5" i="5" s="1"/>
  <c r="VY5" i="5" s="1"/>
  <c r="VZ5" i="5" s="1"/>
  <c r="WA5" i="5" s="1"/>
  <c r="WB5" i="5" s="1"/>
  <c r="WC5" i="5" s="1"/>
  <c r="WD5" i="5" s="1"/>
  <c r="WE5" i="5" s="1"/>
  <c r="WF5" i="5" s="1"/>
  <c r="WG5" i="5" s="1"/>
  <c r="WH5" i="5" s="1"/>
  <c r="WI5" i="5" s="1"/>
  <c r="WJ5" i="5" s="1"/>
  <c r="WK5" i="5" s="1"/>
  <c r="WL5" i="5" s="1"/>
  <c r="WM5" i="5" s="1"/>
  <c r="WN5" i="5" s="1"/>
  <c r="WO5" i="5" s="1"/>
  <c r="WP5" i="5" s="1"/>
  <c r="WQ5" i="5" s="1"/>
  <c r="WR5" i="5" s="1"/>
  <c r="WS5" i="5" s="1"/>
  <c r="BQ61" i="5" l="1"/>
  <c r="BP61" i="5"/>
  <c r="BO61" i="5"/>
  <c r="BN61" i="5"/>
  <c r="BM61" i="5"/>
  <c r="BL61" i="5"/>
  <c r="BK61" i="5"/>
  <c r="BJ61" i="5"/>
  <c r="BI61" i="5"/>
  <c r="BH61" i="5"/>
  <c r="BG61" i="5"/>
  <c r="BF61" i="5"/>
  <c r="BE61" i="5"/>
  <c r="BD61" i="5"/>
  <c r="BC61" i="5"/>
  <c r="BB61" i="5"/>
  <c r="BA61" i="5"/>
  <c r="AZ61" i="5"/>
  <c r="AY61" i="5"/>
  <c r="AX61" i="5"/>
  <c r="AW61" i="5"/>
  <c r="AV61" i="5"/>
  <c r="AU61" i="5"/>
  <c r="AT61" i="5"/>
  <c r="AS61" i="5"/>
  <c r="AR61" i="5"/>
  <c r="AQ61" i="5"/>
  <c r="AP61" i="5"/>
  <c r="AO61" i="5"/>
  <c r="AN61" i="5"/>
  <c r="AM61" i="5"/>
  <c r="AL61" i="5"/>
  <c r="AK61" i="5"/>
  <c r="AJ61" i="5"/>
  <c r="AI61" i="5"/>
  <c r="AH61" i="5"/>
  <c r="AG61" i="5"/>
  <c r="AF61" i="5"/>
  <c r="AE61" i="5"/>
  <c r="AD61" i="5"/>
  <c r="AC61" i="5"/>
  <c r="AB61" i="5"/>
  <c r="AA61" i="5"/>
  <c r="Z61" i="5"/>
  <c r="Y61" i="5"/>
  <c r="X61" i="5"/>
  <c r="W61" i="5"/>
  <c r="V61" i="5"/>
  <c r="U61" i="5"/>
  <c r="T61" i="5"/>
  <c r="S61" i="5"/>
  <c r="R61" i="5"/>
  <c r="Q61" i="5"/>
  <c r="P61" i="5"/>
  <c r="O61" i="5"/>
  <c r="N61" i="5"/>
  <c r="M61" i="5"/>
  <c r="L61" i="5"/>
  <c r="K61" i="5"/>
  <c r="J61" i="5"/>
  <c r="I61" i="5"/>
  <c r="H61" i="5"/>
  <c r="G61" i="5"/>
  <c r="D24" i="5"/>
  <c r="D18" i="5"/>
  <c r="D23" i="5"/>
  <c r="E4" i="5"/>
  <c r="F3" i="5" s="1"/>
  <c r="F7" i="5" s="1"/>
  <c r="F37" i="5" s="1"/>
  <c r="F56" i="5" s="1"/>
  <c r="D7" i="1"/>
  <c r="D8" i="1" s="1"/>
  <c r="D16" i="5"/>
  <c r="D15" i="5"/>
  <c r="BU16" i="5" l="1"/>
  <c r="BY16" i="5"/>
  <c r="BS16" i="5"/>
  <c r="BW16" i="5"/>
  <c r="CA16" i="5"/>
  <c r="CE16" i="5"/>
  <c r="CI16" i="5"/>
  <c r="CM16" i="5"/>
  <c r="CQ16" i="5"/>
  <c r="CU16" i="5"/>
  <c r="CY16" i="5"/>
  <c r="DC16" i="5"/>
  <c r="DG16" i="5"/>
  <c r="DK16" i="5"/>
  <c r="DO16" i="5"/>
  <c r="DS16" i="5"/>
  <c r="DW16" i="5"/>
  <c r="EA16" i="5"/>
  <c r="EE16" i="5"/>
  <c r="EI16" i="5"/>
  <c r="EM16" i="5"/>
  <c r="EQ16" i="5"/>
  <c r="EU16" i="5"/>
  <c r="EY16" i="5"/>
  <c r="BT16" i="5"/>
  <c r="CB16" i="5"/>
  <c r="CG16" i="5"/>
  <c r="CL16" i="5"/>
  <c r="CR16" i="5"/>
  <c r="CW16" i="5"/>
  <c r="DB16" i="5"/>
  <c r="DH16" i="5"/>
  <c r="DM16" i="5"/>
  <c r="DR16" i="5"/>
  <c r="DX16" i="5"/>
  <c r="EC16" i="5"/>
  <c r="EH16" i="5"/>
  <c r="EN16" i="5"/>
  <c r="ES16" i="5"/>
  <c r="EX16" i="5"/>
  <c r="FC16" i="5"/>
  <c r="FG16" i="5"/>
  <c r="FK16" i="5"/>
  <c r="FO16" i="5"/>
  <c r="FS16" i="5"/>
  <c r="FW16" i="5"/>
  <c r="GA16" i="5"/>
  <c r="GE16" i="5"/>
  <c r="GI16" i="5"/>
  <c r="GM16" i="5"/>
  <c r="GQ16" i="5"/>
  <c r="GU16" i="5"/>
  <c r="GY16" i="5"/>
  <c r="HC16" i="5"/>
  <c r="HG16" i="5"/>
  <c r="HK16" i="5"/>
  <c r="HO16" i="5"/>
  <c r="HS16" i="5"/>
  <c r="HW16" i="5"/>
  <c r="IA16" i="5"/>
  <c r="IE16" i="5"/>
  <c r="II16" i="5"/>
  <c r="IM16" i="5"/>
  <c r="IQ16" i="5"/>
  <c r="IU16" i="5"/>
  <c r="BV16" i="5"/>
  <c r="CC16" i="5"/>
  <c r="CH16" i="5"/>
  <c r="CN16" i="5"/>
  <c r="CS16" i="5"/>
  <c r="CX16" i="5"/>
  <c r="DD16" i="5"/>
  <c r="DI16" i="5"/>
  <c r="DN16" i="5"/>
  <c r="DT16" i="5"/>
  <c r="DY16" i="5"/>
  <c r="ED16" i="5"/>
  <c r="EJ16" i="5"/>
  <c r="EO16" i="5"/>
  <c r="ET16" i="5"/>
  <c r="EZ16" i="5"/>
  <c r="FD16" i="5"/>
  <c r="FH16" i="5"/>
  <c r="FL16" i="5"/>
  <c r="FP16" i="5"/>
  <c r="FT16" i="5"/>
  <c r="FX16" i="5"/>
  <c r="GB16" i="5"/>
  <c r="GF16" i="5"/>
  <c r="GJ16" i="5"/>
  <c r="GN16" i="5"/>
  <c r="GR16" i="5"/>
  <c r="GV16" i="5"/>
  <c r="GZ16" i="5"/>
  <c r="HD16" i="5"/>
  <c r="HH16" i="5"/>
  <c r="HL16" i="5"/>
  <c r="HP16" i="5"/>
  <c r="HT16" i="5"/>
  <c r="HX16" i="5"/>
  <c r="IB16" i="5"/>
  <c r="IF16" i="5"/>
  <c r="IJ16" i="5"/>
  <c r="IN16" i="5"/>
  <c r="IR16" i="5"/>
  <c r="IV16" i="5"/>
  <c r="IZ16" i="5"/>
  <c r="JD16" i="5"/>
  <c r="JH16" i="5"/>
  <c r="JL16" i="5"/>
  <c r="JP16" i="5"/>
  <c r="JT16" i="5"/>
  <c r="JX16" i="5"/>
  <c r="KB16" i="5"/>
  <c r="KF16" i="5"/>
  <c r="KJ16" i="5"/>
  <c r="KN16" i="5"/>
  <c r="KR16" i="5"/>
  <c r="KV16" i="5"/>
  <c r="KZ16" i="5"/>
  <c r="LD16" i="5"/>
  <c r="LH16" i="5"/>
  <c r="LL16" i="5"/>
  <c r="LP16" i="5"/>
  <c r="LT16" i="5"/>
  <c r="LX16" i="5"/>
  <c r="MB16" i="5"/>
  <c r="MF16" i="5"/>
  <c r="MJ16" i="5"/>
  <c r="MN16" i="5"/>
  <c r="MR16" i="5"/>
  <c r="MV16" i="5"/>
  <c r="MZ16" i="5"/>
  <c r="ND16" i="5"/>
  <c r="NH16" i="5"/>
  <c r="NL16" i="5"/>
  <c r="NP16" i="5"/>
  <c r="NT16" i="5"/>
  <c r="NX16" i="5"/>
  <c r="OB16" i="5"/>
  <c r="OF16" i="5"/>
  <c r="OJ16" i="5"/>
  <c r="ON16" i="5"/>
  <c r="OR16" i="5"/>
  <c r="OV16" i="5"/>
  <c r="OZ16" i="5"/>
  <c r="PD16" i="5"/>
  <c r="PH16" i="5"/>
  <c r="PL16" i="5"/>
  <c r="PP16" i="5"/>
  <c r="PT16" i="5"/>
  <c r="PX16" i="5"/>
  <c r="QB16" i="5"/>
  <c r="QF16" i="5"/>
  <c r="QJ16" i="5"/>
  <c r="QN16" i="5"/>
  <c r="QR16" i="5"/>
  <c r="QV16" i="5"/>
  <c r="QZ16" i="5"/>
  <c r="RD16" i="5"/>
  <c r="RH16" i="5"/>
  <c r="RL16" i="5"/>
  <c r="RP16" i="5"/>
  <c r="RT16" i="5"/>
  <c r="RX16" i="5"/>
  <c r="SB16" i="5"/>
  <c r="SF16" i="5"/>
  <c r="SJ16" i="5"/>
  <c r="SN16" i="5"/>
  <c r="SR16" i="5"/>
  <c r="SV16" i="5"/>
  <c r="SZ16" i="5"/>
  <c r="TD16" i="5"/>
  <c r="TH16" i="5"/>
  <c r="TL16" i="5"/>
  <c r="TP16" i="5"/>
  <c r="TT16" i="5"/>
  <c r="TX16" i="5"/>
  <c r="UB16" i="5"/>
  <c r="UF16" i="5"/>
  <c r="UJ16" i="5"/>
  <c r="UN16" i="5"/>
  <c r="UR16" i="5"/>
  <c r="UV16" i="5"/>
  <c r="UZ16" i="5"/>
  <c r="VD16" i="5"/>
  <c r="VH16" i="5"/>
  <c r="VL16" i="5"/>
  <c r="VP16" i="5"/>
  <c r="VT16" i="5"/>
  <c r="VX16" i="5"/>
  <c r="WB16" i="5"/>
  <c r="WF16" i="5"/>
  <c r="BX16" i="5"/>
  <c r="CD16" i="5"/>
  <c r="CJ16" i="5"/>
  <c r="CO16" i="5"/>
  <c r="CT16" i="5"/>
  <c r="CZ16" i="5"/>
  <c r="DE16" i="5"/>
  <c r="DJ16" i="5"/>
  <c r="DP16" i="5"/>
  <c r="DU16" i="5"/>
  <c r="DZ16" i="5"/>
  <c r="EF16" i="5"/>
  <c r="BR16" i="5"/>
  <c r="BZ16" i="5"/>
  <c r="CF16" i="5"/>
  <c r="CK16" i="5"/>
  <c r="CP16" i="5"/>
  <c r="CV16" i="5"/>
  <c r="DA16" i="5"/>
  <c r="DF16" i="5"/>
  <c r="DL16" i="5"/>
  <c r="DQ16" i="5"/>
  <c r="DV16" i="5"/>
  <c r="EB16" i="5"/>
  <c r="EG16" i="5"/>
  <c r="EL16" i="5"/>
  <c r="ER16" i="5"/>
  <c r="EW16" i="5"/>
  <c r="FB16" i="5"/>
  <c r="FF16" i="5"/>
  <c r="FJ16" i="5"/>
  <c r="FN16" i="5"/>
  <c r="FR16" i="5"/>
  <c r="FV16" i="5"/>
  <c r="FZ16" i="5"/>
  <c r="GD16" i="5"/>
  <c r="GH16" i="5"/>
  <c r="GL16" i="5"/>
  <c r="GP16" i="5"/>
  <c r="GT16" i="5"/>
  <c r="GX16" i="5"/>
  <c r="HB16" i="5"/>
  <c r="HF16" i="5"/>
  <c r="HJ16" i="5"/>
  <c r="HN16" i="5"/>
  <c r="HR16" i="5"/>
  <c r="HV16" i="5"/>
  <c r="HZ16" i="5"/>
  <c r="ID16" i="5"/>
  <c r="IH16" i="5"/>
  <c r="IL16" i="5"/>
  <c r="IP16" i="5"/>
  <c r="IT16" i="5"/>
  <c r="IX16" i="5"/>
  <c r="JB16" i="5"/>
  <c r="JF16" i="5"/>
  <c r="JJ16" i="5"/>
  <c r="JN16" i="5"/>
  <c r="JR16" i="5"/>
  <c r="JV16" i="5"/>
  <c r="JZ16" i="5"/>
  <c r="KD16" i="5"/>
  <c r="KH16" i="5"/>
  <c r="KL16" i="5"/>
  <c r="KP16" i="5"/>
  <c r="KT16" i="5"/>
  <c r="KX16" i="5"/>
  <c r="LB16" i="5"/>
  <c r="LF16" i="5"/>
  <c r="LJ16" i="5"/>
  <c r="LN16" i="5"/>
  <c r="LR16" i="5"/>
  <c r="LV16" i="5"/>
  <c r="LZ16" i="5"/>
  <c r="MD16" i="5"/>
  <c r="MH16" i="5"/>
  <c r="ML16" i="5"/>
  <c r="MP16" i="5"/>
  <c r="MT16" i="5"/>
  <c r="MX16" i="5"/>
  <c r="NB16" i="5"/>
  <c r="NF16" i="5"/>
  <c r="NJ16" i="5"/>
  <c r="NN16" i="5"/>
  <c r="NR16" i="5"/>
  <c r="NV16" i="5"/>
  <c r="NZ16" i="5"/>
  <c r="OD16" i="5"/>
  <c r="OH16" i="5"/>
  <c r="OL16" i="5"/>
  <c r="OP16" i="5"/>
  <c r="OT16" i="5"/>
  <c r="OX16" i="5"/>
  <c r="PB16" i="5"/>
  <c r="PF16" i="5"/>
  <c r="PJ16" i="5"/>
  <c r="PN16" i="5"/>
  <c r="PR16" i="5"/>
  <c r="PV16" i="5"/>
  <c r="PZ16" i="5"/>
  <c r="QD16" i="5"/>
  <c r="QH16" i="5"/>
  <c r="QL16" i="5"/>
  <c r="QP16" i="5"/>
  <c r="QT16" i="5"/>
  <c r="QX16" i="5"/>
  <c r="RB16" i="5"/>
  <c r="RF16" i="5"/>
  <c r="RJ16" i="5"/>
  <c r="RN16" i="5"/>
  <c r="RR16" i="5"/>
  <c r="RV16" i="5"/>
  <c r="RZ16" i="5"/>
  <c r="SD16" i="5"/>
  <c r="SH16" i="5"/>
  <c r="SL16" i="5"/>
  <c r="SP16" i="5"/>
  <c r="ST16" i="5"/>
  <c r="SX16" i="5"/>
  <c r="TB16" i="5"/>
  <c r="TF16" i="5"/>
  <c r="TJ16" i="5"/>
  <c r="TN16" i="5"/>
  <c r="TR16" i="5"/>
  <c r="TV16" i="5"/>
  <c r="TZ16" i="5"/>
  <c r="UD16" i="5"/>
  <c r="UH16" i="5"/>
  <c r="UL16" i="5"/>
  <c r="UP16" i="5"/>
  <c r="UT16" i="5"/>
  <c r="UX16" i="5"/>
  <c r="VB16" i="5"/>
  <c r="VF16" i="5"/>
  <c r="VJ16" i="5"/>
  <c r="VN16" i="5"/>
  <c r="VR16" i="5"/>
  <c r="VV16" i="5"/>
  <c r="VZ16" i="5"/>
  <c r="WD16" i="5"/>
  <c r="WH16" i="5"/>
  <c r="WL16" i="5"/>
  <c r="WP16" i="5"/>
  <c r="EV16" i="5"/>
  <c r="FM16" i="5"/>
  <c r="GC16" i="5"/>
  <c r="GS16" i="5"/>
  <c r="HI16" i="5"/>
  <c r="HY16" i="5"/>
  <c r="IO16" i="5"/>
  <c r="JA16" i="5"/>
  <c r="JI16" i="5"/>
  <c r="JQ16" i="5"/>
  <c r="JY16" i="5"/>
  <c r="KG16" i="5"/>
  <c r="KO16" i="5"/>
  <c r="KW16" i="5"/>
  <c r="LE16" i="5"/>
  <c r="LM16" i="5"/>
  <c r="LU16" i="5"/>
  <c r="MC16" i="5"/>
  <c r="MK16" i="5"/>
  <c r="MS16" i="5"/>
  <c r="NA16" i="5"/>
  <c r="NI16" i="5"/>
  <c r="NQ16" i="5"/>
  <c r="NY16" i="5"/>
  <c r="OG16" i="5"/>
  <c r="OO16" i="5"/>
  <c r="OW16" i="5"/>
  <c r="PE16" i="5"/>
  <c r="PM16" i="5"/>
  <c r="PU16" i="5"/>
  <c r="QC16" i="5"/>
  <c r="QK16" i="5"/>
  <c r="QS16" i="5"/>
  <c r="RA16" i="5"/>
  <c r="RI16" i="5"/>
  <c r="RQ16" i="5"/>
  <c r="RY16" i="5"/>
  <c r="SG16" i="5"/>
  <c r="SO16" i="5"/>
  <c r="SW16" i="5"/>
  <c r="TE16" i="5"/>
  <c r="TM16" i="5"/>
  <c r="TU16" i="5"/>
  <c r="UC16" i="5"/>
  <c r="UK16" i="5"/>
  <c r="US16" i="5"/>
  <c r="VA16" i="5"/>
  <c r="VI16" i="5"/>
  <c r="VQ16" i="5"/>
  <c r="VY16" i="5"/>
  <c r="WG16" i="5"/>
  <c r="WM16" i="5"/>
  <c r="WR16" i="5"/>
  <c r="FA16" i="5"/>
  <c r="FQ16" i="5"/>
  <c r="GG16" i="5"/>
  <c r="GW16" i="5"/>
  <c r="HM16" i="5"/>
  <c r="IC16" i="5"/>
  <c r="IS16" i="5"/>
  <c r="JC16" i="5"/>
  <c r="JK16" i="5"/>
  <c r="JS16" i="5"/>
  <c r="KA16" i="5"/>
  <c r="KI16" i="5"/>
  <c r="KQ16" i="5"/>
  <c r="KY16" i="5"/>
  <c r="LG16" i="5"/>
  <c r="LO16" i="5"/>
  <c r="LW16" i="5"/>
  <c r="ME16" i="5"/>
  <c r="MM16" i="5"/>
  <c r="MU16" i="5"/>
  <c r="NC16" i="5"/>
  <c r="NK16" i="5"/>
  <c r="NS16" i="5"/>
  <c r="OA16" i="5"/>
  <c r="OI16" i="5"/>
  <c r="OQ16" i="5"/>
  <c r="OY16" i="5"/>
  <c r="PG16" i="5"/>
  <c r="PO16" i="5"/>
  <c r="PW16" i="5"/>
  <c r="QE16" i="5"/>
  <c r="QM16" i="5"/>
  <c r="QU16" i="5"/>
  <c r="RC16" i="5"/>
  <c r="RK16" i="5"/>
  <c r="RS16" i="5"/>
  <c r="SA16" i="5"/>
  <c r="SI16" i="5"/>
  <c r="SQ16" i="5"/>
  <c r="SY16" i="5"/>
  <c r="TG16" i="5"/>
  <c r="TO16" i="5"/>
  <c r="TW16" i="5"/>
  <c r="UE16" i="5"/>
  <c r="UM16" i="5"/>
  <c r="UU16" i="5"/>
  <c r="VC16" i="5"/>
  <c r="VK16" i="5"/>
  <c r="VS16" i="5"/>
  <c r="WA16" i="5"/>
  <c r="WI16" i="5"/>
  <c r="WN16" i="5"/>
  <c r="WS16" i="5"/>
  <c r="EK16" i="5"/>
  <c r="FE16" i="5"/>
  <c r="FU16" i="5"/>
  <c r="GK16" i="5"/>
  <c r="HA16" i="5"/>
  <c r="HQ16" i="5"/>
  <c r="IG16" i="5"/>
  <c r="IW16" i="5"/>
  <c r="JE16" i="5"/>
  <c r="JM16" i="5"/>
  <c r="JU16" i="5"/>
  <c r="KC16" i="5"/>
  <c r="KK16" i="5"/>
  <c r="KS16" i="5"/>
  <c r="LA16" i="5"/>
  <c r="LI16" i="5"/>
  <c r="LQ16" i="5"/>
  <c r="LY16" i="5"/>
  <c r="MG16" i="5"/>
  <c r="MO16" i="5"/>
  <c r="MW16" i="5"/>
  <c r="NE16" i="5"/>
  <c r="NM16" i="5"/>
  <c r="NU16" i="5"/>
  <c r="OC16" i="5"/>
  <c r="OK16" i="5"/>
  <c r="OS16" i="5"/>
  <c r="PA16" i="5"/>
  <c r="PI16" i="5"/>
  <c r="PQ16" i="5"/>
  <c r="PY16" i="5"/>
  <c r="QG16" i="5"/>
  <c r="QO16" i="5"/>
  <c r="QW16" i="5"/>
  <c r="RE16" i="5"/>
  <c r="RM16" i="5"/>
  <c r="RU16" i="5"/>
  <c r="SC16" i="5"/>
  <c r="SK16" i="5"/>
  <c r="SS16" i="5"/>
  <c r="TA16" i="5"/>
  <c r="TI16" i="5"/>
  <c r="TQ16" i="5"/>
  <c r="TY16" i="5"/>
  <c r="UG16" i="5"/>
  <c r="UO16" i="5"/>
  <c r="UW16" i="5"/>
  <c r="VE16" i="5"/>
  <c r="VM16" i="5"/>
  <c r="VU16" i="5"/>
  <c r="WC16" i="5"/>
  <c r="WJ16" i="5"/>
  <c r="WO16" i="5"/>
  <c r="EP16" i="5"/>
  <c r="FI16" i="5"/>
  <c r="FY16" i="5"/>
  <c r="GO16" i="5"/>
  <c r="HE16" i="5"/>
  <c r="HU16" i="5"/>
  <c r="IK16" i="5"/>
  <c r="IY16" i="5"/>
  <c r="JG16" i="5"/>
  <c r="JO16" i="5"/>
  <c r="JW16" i="5"/>
  <c r="KE16" i="5"/>
  <c r="KM16" i="5"/>
  <c r="KU16" i="5"/>
  <c r="LC16" i="5"/>
  <c r="LK16" i="5"/>
  <c r="LS16" i="5"/>
  <c r="MA16" i="5"/>
  <c r="MI16" i="5"/>
  <c r="MQ16" i="5"/>
  <c r="MY16" i="5"/>
  <c r="NG16" i="5"/>
  <c r="NO16" i="5"/>
  <c r="NW16" i="5"/>
  <c r="OE16" i="5"/>
  <c r="OM16" i="5"/>
  <c r="OU16" i="5"/>
  <c r="PC16" i="5"/>
  <c r="PK16" i="5"/>
  <c r="PS16" i="5"/>
  <c r="QA16" i="5"/>
  <c r="QI16" i="5"/>
  <c r="QQ16" i="5"/>
  <c r="QY16" i="5"/>
  <c r="RG16" i="5"/>
  <c r="RO16" i="5"/>
  <c r="RW16" i="5"/>
  <c r="SE16" i="5"/>
  <c r="SM16" i="5"/>
  <c r="SU16" i="5"/>
  <c r="TC16" i="5"/>
  <c r="TK16" i="5"/>
  <c r="TS16" i="5"/>
  <c r="UA16" i="5"/>
  <c r="UI16" i="5"/>
  <c r="UQ16" i="5"/>
  <c r="UY16" i="5"/>
  <c r="VG16" i="5"/>
  <c r="VO16" i="5"/>
  <c r="VW16" i="5"/>
  <c r="WE16" i="5"/>
  <c r="WK16" i="5"/>
  <c r="WQ16" i="5"/>
  <c r="BQ16" i="5"/>
  <c r="BS19" i="5"/>
  <c r="BW19" i="5"/>
  <c r="CA19" i="5"/>
  <c r="CE19" i="5"/>
  <c r="CI19" i="5"/>
  <c r="CM19" i="5"/>
  <c r="CQ19" i="5"/>
  <c r="CU19" i="5"/>
  <c r="CY19" i="5"/>
  <c r="DC19" i="5"/>
  <c r="DG19" i="5"/>
  <c r="DK19" i="5"/>
  <c r="DO19" i="5"/>
  <c r="DS19" i="5"/>
  <c r="DW19" i="5"/>
  <c r="EA19" i="5"/>
  <c r="EE19" i="5"/>
  <c r="EI19" i="5"/>
  <c r="EM19" i="5"/>
  <c r="EQ19" i="5"/>
  <c r="EU19" i="5"/>
  <c r="EY19" i="5"/>
  <c r="FC19" i="5"/>
  <c r="FG19" i="5"/>
  <c r="FK19" i="5"/>
  <c r="FO19" i="5"/>
  <c r="FS19" i="5"/>
  <c r="FW19" i="5"/>
  <c r="GA19" i="5"/>
  <c r="GE19" i="5"/>
  <c r="GI19" i="5"/>
  <c r="GM19" i="5"/>
  <c r="GQ19" i="5"/>
  <c r="GU19" i="5"/>
  <c r="GY19" i="5"/>
  <c r="HC19" i="5"/>
  <c r="HG19" i="5"/>
  <c r="HK19" i="5"/>
  <c r="HO19" i="5"/>
  <c r="HS19" i="5"/>
  <c r="HW19" i="5"/>
  <c r="IA19" i="5"/>
  <c r="IE19" i="5"/>
  <c r="II19" i="5"/>
  <c r="IM19" i="5"/>
  <c r="IQ19" i="5"/>
  <c r="IU19" i="5"/>
  <c r="IY19" i="5"/>
  <c r="JC19" i="5"/>
  <c r="JG19" i="5"/>
  <c r="JK19" i="5"/>
  <c r="JO19" i="5"/>
  <c r="JS19" i="5"/>
  <c r="JW19" i="5"/>
  <c r="KA19" i="5"/>
  <c r="KE19" i="5"/>
  <c r="KI19" i="5"/>
  <c r="KM19" i="5"/>
  <c r="KQ19" i="5"/>
  <c r="KU19" i="5"/>
  <c r="KY19" i="5"/>
  <c r="LC19" i="5"/>
  <c r="LG19" i="5"/>
  <c r="LK19" i="5"/>
  <c r="LO19" i="5"/>
  <c r="LS19" i="5"/>
  <c r="LW19" i="5"/>
  <c r="MA19" i="5"/>
  <c r="ME19" i="5"/>
  <c r="MI19" i="5"/>
  <c r="MM19" i="5"/>
  <c r="MQ19" i="5"/>
  <c r="MU19" i="5"/>
  <c r="MY19" i="5"/>
  <c r="NC19" i="5"/>
  <c r="NG19" i="5"/>
  <c r="NK19" i="5"/>
  <c r="NO19" i="5"/>
  <c r="NS19" i="5"/>
  <c r="NW19" i="5"/>
  <c r="OA19" i="5"/>
  <c r="OE19" i="5"/>
  <c r="OI19" i="5"/>
  <c r="OM19" i="5"/>
  <c r="OQ19" i="5"/>
  <c r="OU19" i="5"/>
  <c r="OY19" i="5"/>
  <c r="PC19" i="5"/>
  <c r="PG19" i="5"/>
  <c r="PK19" i="5"/>
  <c r="PO19" i="5"/>
  <c r="PS19" i="5"/>
  <c r="PW19" i="5"/>
  <c r="QA19" i="5"/>
  <c r="QE19" i="5"/>
  <c r="QI19" i="5"/>
  <c r="QM19" i="5"/>
  <c r="QQ19" i="5"/>
  <c r="QU19" i="5"/>
  <c r="QY19" i="5"/>
  <c r="RC19" i="5"/>
  <c r="RG19" i="5"/>
  <c r="RK19" i="5"/>
  <c r="RO19" i="5"/>
  <c r="RS19" i="5"/>
  <c r="RW19" i="5"/>
  <c r="SA19" i="5"/>
  <c r="SE19" i="5"/>
  <c r="SI19" i="5"/>
  <c r="SM19" i="5"/>
  <c r="SQ19" i="5"/>
  <c r="SU19" i="5"/>
  <c r="SY19" i="5"/>
  <c r="TC19" i="5"/>
  <c r="TG19" i="5"/>
  <c r="TK19" i="5"/>
  <c r="TO19" i="5"/>
  <c r="TS19" i="5"/>
  <c r="TW19" i="5"/>
  <c r="UA19" i="5"/>
  <c r="UE19" i="5"/>
  <c r="UI19" i="5"/>
  <c r="UM19" i="5"/>
  <c r="UQ19" i="5"/>
  <c r="UU19" i="5"/>
  <c r="UY19" i="5"/>
  <c r="VC19" i="5"/>
  <c r="VG19" i="5"/>
  <c r="VK19" i="5"/>
  <c r="VO19" i="5"/>
  <c r="VS19" i="5"/>
  <c r="VW19" i="5"/>
  <c r="WA19" i="5"/>
  <c r="WE19" i="5"/>
  <c r="WI19" i="5"/>
  <c r="WM19" i="5"/>
  <c r="WQ19" i="5"/>
  <c r="BT19" i="5"/>
  <c r="BX19" i="5"/>
  <c r="CB19" i="5"/>
  <c r="CF19" i="5"/>
  <c r="CJ19" i="5"/>
  <c r="CN19" i="5"/>
  <c r="CR19" i="5"/>
  <c r="CV19" i="5"/>
  <c r="CZ19" i="5"/>
  <c r="DD19" i="5"/>
  <c r="DH19" i="5"/>
  <c r="DL19" i="5"/>
  <c r="DP19" i="5"/>
  <c r="DT19" i="5"/>
  <c r="DX19" i="5"/>
  <c r="EB19" i="5"/>
  <c r="EF19" i="5"/>
  <c r="EJ19" i="5"/>
  <c r="EN19" i="5"/>
  <c r="ER19" i="5"/>
  <c r="EV19" i="5"/>
  <c r="EZ19" i="5"/>
  <c r="FD19" i="5"/>
  <c r="FH19" i="5"/>
  <c r="FL19" i="5"/>
  <c r="FP19" i="5"/>
  <c r="FT19" i="5"/>
  <c r="FX19" i="5"/>
  <c r="GB19" i="5"/>
  <c r="GF19" i="5"/>
  <c r="GJ19" i="5"/>
  <c r="GN19" i="5"/>
  <c r="GR19" i="5"/>
  <c r="GV19" i="5"/>
  <c r="GZ19" i="5"/>
  <c r="HD19" i="5"/>
  <c r="HH19" i="5"/>
  <c r="HL19" i="5"/>
  <c r="HP19" i="5"/>
  <c r="HT19" i="5"/>
  <c r="HX19" i="5"/>
  <c r="IB19" i="5"/>
  <c r="IF19" i="5"/>
  <c r="IJ19" i="5"/>
  <c r="IN19" i="5"/>
  <c r="IR19" i="5"/>
  <c r="IV19" i="5"/>
  <c r="IZ19" i="5"/>
  <c r="JD19" i="5"/>
  <c r="JH19" i="5"/>
  <c r="JL19" i="5"/>
  <c r="JP19" i="5"/>
  <c r="JT19" i="5"/>
  <c r="JX19" i="5"/>
  <c r="KB19" i="5"/>
  <c r="KF19" i="5"/>
  <c r="KJ19" i="5"/>
  <c r="KN19" i="5"/>
  <c r="KR19" i="5"/>
  <c r="KV19" i="5"/>
  <c r="KZ19" i="5"/>
  <c r="LD19" i="5"/>
  <c r="LH19" i="5"/>
  <c r="LL19" i="5"/>
  <c r="LP19" i="5"/>
  <c r="LT19" i="5"/>
  <c r="LX19" i="5"/>
  <c r="MB19" i="5"/>
  <c r="MF19" i="5"/>
  <c r="MJ19" i="5"/>
  <c r="MN19" i="5"/>
  <c r="MR19" i="5"/>
  <c r="MV19" i="5"/>
  <c r="MZ19" i="5"/>
  <c r="ND19" i="5"/>
  <c r="NH19" i="5"/>
  <c r="NL19" i="5"/>
  <c r="NP19" i="5"/>
  <c r="NT19" i="5"/>
  <c r="NX19" i="5"/>
  <c r="OB19" i="5"/>
  <c r="OF19" i="5"/>
  <c r="OJ19" i="5"/>
  <c r="ON19" i="5"/>
  <c r="OR19" i="5"/>
  <c r="OV19" i="5"/>
  <c r="OZ19" i="5"/>
  <c r="PD19" i="5"/>
  <c r="PH19" i="5"/>
  <c r="PL19" i="5"/>
  <c r="PP19" i="5"/>
  <c r="PT19" i="5"/>
  <c r="PX19" i="5"/>
  <c r="QB19" i="5"/>
  <c r="QF19" i="5"/>
  <c r="BU19" i="5"/>
  <c r="BY19" i="5"/>
  <c r="CC19" i="5"/>
  <c r="CG19" i="5"/>
  <c r="CK19" i="5"/>
  <c r="CO19" i="5"/>
  <c r="CS19" i="5"/>
  <c r="CW19" i="5"/>
  <c r="DA19" i="5"/>
  <c r="DE19" i="5"/>
  <c r="DI19" i="5"/>
  <c r="DM19" i="5"/>
  <c r="DQ19" i="5"/>
  <c r="DU19" i="5"/>
  <c r="DY19" i="5"/>
  <c r="EC19" i="5"/>
  <c r="EG19" i="5"/>
  <c r="EK19" i="5"/>
  <c r="EO19" i="5"/>
  <c r="ES19" i="5"/>
  <c r="EW19" i="5"/>
  <c r="FA19" i="5"/>
  <c r="FE19" i="5"/>
  <c r="FI19" i="5"/>
  <c r="FM19" i="5"/>
  <c r="FQ19" i="5"/>
  <c r="FU19" i="5"/>
  <c r="FY19" i="5"/>
  <c r="GC19" i="5"/>
  <c r="GG19" i="5"/>
  <c r="GK19" i="5"/>
  <c r="GO19" i="5"/>
  <c r="GS19" i="5"/>
  <c r="BR19" i="5"/>
  <c r="BV19" i="5"/>
  <c r="BZ19" i="5"/>
  <c r="CD19" i="5"/>
  <c r="CH19" i="5"/>
  <c r="CL19" i="5"/>
  <c r="CP19" i="5"/>
  <c r="CT19" i="5"/>
  <c r="CX19" i="5"/>
  <c r="DB19" i="5"/>
  <c r="DF19" i="5"/>
  <c r="DJ19" i="5"/>
  <c r="DN19" i="5"/>
  <c r="DR19" i="5"/>
  <c r="DV19" i="5"/>
  <c r="DZ19" i="5"/>
  <c r="ED19" i="5"/>
  <c r="EH19" i="5"/>
  <c r="EL19" i="5"/>
  <c r="EP19" i="5"/>
  <c r="ET19" i="5"/>
  <c r="EX19" i="5"/>
  <c r="FB19" i="5"/>
  <c r="FF19" i="5"/>
  <c r="FJ19" i="5"/>
  <c r="FN19" i="5"/>
  <c r="FR19" i="5"/>
  <c r="FV19" i="5"/>
  <c r="FZ19" i="5"/>
  <c r="GD19" i="5"/>
  <c r="GH19" i="5"/>
  <c r="GL19" i="5"/>
  <c r="GP19" i="5"/>
  <c r="GT19" i="5"/>
  <c r="GX19" i="5"/>
  <c r="HB19" i="5"/>
  <c r="HF19" i="5"/>
  <c r="HJ19" i="5"/>
  <c r="HN19" i="5"/>
  <c r="HR19" i="5"/>
  <c r="HV19" i="5"/>
  <c r="HZ19" i="5"/>
  <c r="ID19" i="5"/>
  <c r="IH19" i="5"/>
  <c r="IL19" i="5"/>
  <c r="IP19" i="5"/>
  <c r="IT19" i="5"/>
  <c r="IX19" i="5"/>
  <c r="JB19" i="5"/>
  <c r="JF19" i="5"/>
  <c r="JJ19" i="5"/>
  <c r="JN19" i="5"/>
  <c r="JR19" i="5"/>
  <c r="JV19" i="5"/>
  <c r="JZ19" i="5"/>
  <c r="KD19" i="5"/>
  <c r="KH19" i="5"/>
  <c r="KL19" i="5"/>
  <c r="KP19" i="5"/>
  <c r="KT19" i="5"/>
  <c r="KX19" i="5"/>
  <c r="LB19" i="5"/>
  <c r="LF19" i="5"/>
  <c r="LJ19" i="5"/>
  <c r="LN19" i="5"/>
  <c r="LR19" i="5"/>
  <c r="LV19" i="5"/>
  <c r="LZ19" i="5"/>
  <c r="MD19" i="5"/>
  <c r="MH19" i="5"/>
  <c r="ML19" i="5"/>
  <c r="MP19" i="5"/>
  <c r="MT19" i="5"/>
  <c r="MX19" i="5"/>
  <c r="NB19" i="5"/>
  <c r="NF19" i="5"/>
  <c r="NJ19" i="5"/>
  <c r="NN19" i="5"/>
  <c r="NR19" i="5"/>
  <c r="NV19" i="5"/>
  <c r="NZ19" i="5"/>
  <c r="OD19" i="5"/>
  <c r="OH19" i="5"/>
  <c r="OL19" i="5"/>
  <c r="OP19" i="5"/>
  <c r="OT19" i="5"/>
  <c r="OX19" i="5"/>
  <c r="PB19" i="5"/>
  <c r="PF19" i="5"/>
  <c r="PJ19" i="5"/>
  <c r="PN19" i="5"/>
  <c r="PR19" i="5"/>
  <c r="PV19" i="5"/>
  <c r="PZ19" i="5"/>
  <c r="QD19" i="5"/>
  <c r="QH19" i="5"/>
  <c r="QL19" i="5"/>
  <c r="QP19" i="5"/>
  <c r="QT19" i="5"/>
  <c r="QX19" i="5"/>
  <c r="RB19" i="5"/>
  <c r="RF19" i="5"/>
  <c r="RJ19" i="5"/>
  <c r="RN19" i="5"/>
  <c r="RR19" i="5"/>
  <c r="RV19" i="5"/>
  <c r="RZ19" i="5"/>
  <c r="SD19" i="5"/>
  <c r="SH19" i="5"/>
  <c r="SL19" i="5"/>
  <c r="SP19" i="5"/>
  <c r="ST19" i="5"/>
  <c r="SX19" i="5"/>
  <c r="TB19" i="5"/>
  <c r="TF19" i="5"/>
  <c r="TJ19" i="5"/>
  <c r="TN19" i="5"/>
  <c r="TR19" i="5"/>
  <c r="TV19" i="5"/>
  <c r="TZ19" i="5"/>
  <c r="UD19" i="5"/>
  <c r="UH19" i="5"/>
  <c r="UL19" i="5"/>
  <c r="UP19" i="5"/>
  <c r="UT19" i="5"/>
  <c r="UX19" i="5"/>
  <c r="VB19" i="5"/>
  <c r="VF19" i="5"/>
  <c r="VJ19" i="5"/>
  <c r="VN19" i="5"/>
  <c r="VR19" i="5"/>
  <c r="VV19" i="5"/>
  <c r="VZ19" i="5"/>
  <c r="WD19" i="5"/>
  <c r="WH19" i="5"/>
  <c r="WL19" i="5"/>
  <c r="WP19" i="5"/>
  <c r="HE19" i="5"/>
  <c r="HU19" i="5"/>
  <c r="IK19" i="5"/>
  <c r="JA19" i="5"/>
  <c r="JQ19" i="5"/>
  <c r="KG19" i="5"/>
  <c r="KW19" i="5"/>
  <c r="LM19" i="5"/>
  <c r="MC19" i="5"/>
  <c r="MS19" i="5"/>
  <c r="NI19" i="5"/>
  <c r="NY19" i="5"/>
  <c r="OO19" i="5"/>
  <c r="PE19" i="5"/>
  <c r="PU19" i="5"/>
  <c r="QJ19" i="5"/>
  <c r="QR19" i="5"/>
  <c r="QZ19" i="5"/>
  <c r="RH19" i="5"/>
  <c r="RP19" i="5"/>
  <c r="RX19" i="5"/>
  <c r="SF19" i="5"/>
  <c r="SN19" i="5"/>
  <c r="SV19" i="5"/>
  <c r="TD19" i="5"/>
  <c r="TL19" i="5"/>
  <c r="TT19" i="5"/>
  <c r="UB19" i="5"/>
  <c r="UJ19" i="5"/>
  <c r="UR19" i="5"/>
  <c r="UZ19" i="5"/>
  <c r="VH19" i="5"/>
  <c r="VP19" i="5"/>
  <c r="VX19" i="5"/>
  <c r="WF19" i="5"/>
  <c r="WN19" i="5"/>
  <c r="HI19" i="5"/>
  <c r="HY19" i="5"/>
  <c r="IO19" i="5"/>
  <c r="JE19" i="5"/>
  <c r="JU19" i="5"/>
  <c r="KK19" i="5"/>
  <c r="LA19" i="5"/>
  <c r="LQ19" i="5"/>
  <c r="MG19" i="5"/>
  <c r="MW19" i="5"/>
  <c r="NM19" i="5"/>
  <c r="OC19" i="5"/>
  <c r="OS19" i="5"/>
  <c r="PI19" i="5"/>
  <c r="PY19" i="5"/>
  <c r="QK19" i="5"/>
  <c r="QS19" i="5"/>
  <c r="RA19" i="5"/>
  <c r="RI19" i="5"/>
  <c r="RQ19" i="5"/>
  <c r="RY19" i="5"/>
  <c r="SG19" i="5"/>
  <c r="SO19" i="5"/>
  <c r="SW19" i="5"/>
  <c r="TE19" i="5"/>
  <c r="TM19" i="5"/>
  <c r="TU19" i="5"/>
  <c r="UC19" i="5"/>
  <c r="UK19" i="5"/>
  <c r="US19" i="5"/>
  <c r="VA19" i="5"/>
  <c r="VI19" i="5"/>
  <c r="VQ19" i="5"/>
  <c r="VY19" i="5"/>
  <c r="WG19" i="5"/>
  <c r="WO19" i="5"/>
  <c r="GW19" i="5"/>
  <c r="HM19" i="5"/>
  <c r="IC19" i="5"/>
  <c r="IS19" i="5"/>
  <c r="JI19" i="5"/>
  <c r="JY19" i="5"/>
  <c r="KO19" i="5"/>
  <c r="LE19" i="5"/>
  <c r="LU19" i="5"/>
  <c r="MK19" i="5"/>
  <c r="NA19" i="5"/>
  <c r="NQ19" i="5"/>
  <c r="OG19" i="5"/>
  <c r="OW19" i="5"/>
  <c r="PM19" i="5"/>
  <c r="QC19" i="5"/>
  <c r="QN19" i="5"/>
  <c r="QV19" i="5"/>
  <c r="RD19" i="5"/>
  <c r="RL19" i="5"/>
  <c r="RT19" i="5"/>
  <c r="SB19" i="5"/>
  <c r="SJ19" i="5"/>
  <c r="SR19" i="5"/>
  <c r="SZ19" i="5"/>
  <c r="TH19" i="5"/>
  <c r="TP19" i="5"/>
  <c r="TX19" i="5"/>
  <c r="UF19" i="5"/>
  <c r="UN19" i="5"/>
  <c r="UV19" i="5"/>
  <c r="VD19" i="5"/>
  <c r="VL19" i="5"/>
  <c r="VT19" i="5"/>
  <c r="WB19" i="5"/>
  <c r="WJ19" i="5"/>
  <c r="WR19" i="5"/>
  <c r="HA19" i="5"/>
  <c r="HQ19" i="5"/>
  <c r="IG19" i="5"/>
  <c r="IW19" i="5"/>
  <c r="JM19" i="5"/>
  <c r="KC19" i="5"/>
  <c r="KS19" i="5"/>
  <c r="LI19" i="5"/>
  <c r="LY19" i="5"/>
  <c r="MO19" i="5"/>
  <c r="NE19" i="5"/>
  <c r="NU19" i="5"/>
  <c r="OK19" i="5"/>
  <c r="PA19" i="5"/>
  <c r="PQ19" i="5"/>
  <c r="QG19" i="5"/>
  <c r="QO19" i="5"/>
  <c r="QW19" i="5"/>
  <c r="RE19" i="5"/>
  <c r="RM19" i="5"/>
  <c r="RU19" i="5"/>
  <c r="SC19" i="5"/>
  <c r="SK19" i="5"/>
  <c r="SS19" i="5"/>
  <c r="TA19" i="5"/>
  <c r="TI19" i="5"/>
  <c r="TQ19" i="5"/>
  <c r="TY19" i="5"/>
  <c r="UG19" i="5"/>
  <c r="UO19" i="5"/>
  <c r="UW19" i="5"/>
  <c r="VE19" i="5"/>
  <c r="VM19" i="5"/>
  <c r="VU19" i="5"/>
  <c r="WC19" i="5"/>
  <c r="WK19" i="5"/>
  <c r="WS19" i="5"/>
  <c r="BQ19" i="5"/>
  <c r="BR18" i="5"/>
  <c r="BV18" i="5"/>
  <c r="BZ18" i="5"/>
  <c r="CD18" i="5"/>
  <c r="CH18" i="5"/>
  <c r="CL18" i="5"/>
  <c r="CP18" i="5"/>
  <c r="CT18" i="5"/>
  <c r="CX18" i="5"/>
  <c r="DB18" i="5"/>
  <c r="DF18" i="5"/>
  <c r="DJ18" i="5"/>
  <c r="BT18" i="5"/>
  <c r="BX18" i="5"/>
  <c r="CB18" i="5"/>
  <c r="CF18" i="5"/>
  <c r="CJ18" i="5"/>
  <c r="CN18" i="5"/>
  <c r="CR18" i="5"/>
  <c r="CV18" i="5"/>
  <c r="CZ18" i="5"/>
  <c r="DD18" i="5"/>
  <c r="DH18" i="5"/>
  <c r="DL18" i="5"/>
  <c r="DP18" i="5"/>
  <c r="DT18" i="5"/>
  <c r="DX18" i="5"/>
  <c r="EB18" i="5"/>
  <c r="EF18" i="5"/>
  <c r="EJ18" i="5"/>
  <c r="EN18" i="5"/>
  <c r="ER18" i="5"/>
  <c r="EV18" i="5"/>
  <c r="EZ18" i="5"/>
  <c r="FD18" i="5"/>
  <c r="FH18" i="5"/>
  <c r="FL18" i="5"/>
  <c r="FP18" i="5"/>
  <c r="FT18" i="5"/>
  <c r="FX18" i="5"/>
  <c r="GB18" i="5"/>
  <c r="GF18" i="5"/>
  <c r="GJ18" i="5"/>
  <c r="GN18" i="5"/>
  <c r="GR18" i="5"/>
  <c r="GV18" i="5"/>
  <c r="GZ18" i="5"/>
  <c r="HD18" i="5"/>
  <c r="HH18" i="5"/>
  <c r="HL18" i="5"/>
  <c r="HP18" i="5"/>
  <c r="HT18" i="5"/>
  <c r="HX18" i="5"/>
  <c r="IB18" i="5"/>
  <c r="IF18" i="5"/>
  <c r="IJ18" i="5"/>
  <c r="IN18" i="5"/>
  <c r="IR18" i="5"/>
  <c r="IV18" i="5"/>
  <c r="IZ18" i="5"/>
  <c r="JD18" i="5"/>
  <c r="JH18" i="5"/>
  <c r="JL18" i="5"/>
  <c r="JP18" i="5"/>
  <c r="JT18" i="5"/>
  <c r="JX18" i="5"/>
  <c r="KB18" i="5"/>
  <c r="KF18" i="5"/>
  <c r="KJ18" i="5"/>
  <c r="KN18" i="5"/>
  <c r="KR18" i="5"/>
  <c r="KV18" i="5"/>
  <c r="KZ18" i="5"/>
  <c r="LD18" i="5"/>
  <c r="LH18" i="5"/>
  <c r="LL18" i="5"/>
  <c r="LP18" i="5"/>
  <c r="LT18" i="5"/>
  <c r="LX18" i="5"/>
  <c r="MB18" i="5"/>
  <c r="MF18" i="5"/>
  <c r="MJ18" i="5"/>
  <c r="MN18" i="5"/>
  <c r="MR18" i="5"/>
  <c r="MV18" i="5"/>
  <c r="BS18" i="5"/>
  <c r="CA18" i="5"/>
  <c r="CI18" i="5"/>
  <c r="CQ18" i="5"/>
  <c r="CY18" i="5"/>
  <c r="DG18" i="5"/>
  <c r="DN18" i="5"/>
  <c r="DS18" i="5"/>
  <c r="DY18" i="5"/>
  <c r="ED18" i="5"/>
  <c r="EI18" i="5"/>
  <c r="EO18" i="5"/>
  <c r="ET18" i="5"/>
  <c r="EY18" i="5"/>
  <c r="FE18" i="5"/>
  <c r="FJ18" i="5"/>
  <c r="FO18" i="5"/>
  <c r="FU18" i="5"/>
  <c r="FZ18" i="5"/>
  <c r="GE18" i="5"/>
  <c r="GK18" i="5"/>
  <c r="GP18" i="5"/>
  <c r="GU18" i="5"/>
  <c r="HA18" i="5"/>
  <c r="HF18" i="5"/>
  <c r="HK18" i="5"/>
  <c r="HQ18" i="5"/>
  <c r="HV18" i="5"/>
  <c r="IA18" i="5"/>
  <c r="IG18" i="5"/>
  <c r="IL18" i="5"/>
  <c r="IQ18" i="5"/>
  <c r="IW18" i="5"/>
  <c r="JB18" i="5"/>
  <c r="JG18" i="5"/>
  <c r="JM18" i="5"/>
  <c r="JR18" i="5"/>
  <c r="JW18" i="5"/>
  <c r="KC18" i="5"/>
  <c r="KH18" i="5"/>
  <c r="KM18" i="5"/>
  <c r="KS18" i="5"/>
  <c r="KX18" i="5"/>
  <c r="LC18" i="5"/>
  <c r="LI18" i="5"/>
  <c r="LN18" i="5"/>
  <c r="LS18" i="5"/>
  <c r="LY18" i="5"/>
  <c r="MD18" i="5"/>
  <c r="MI18" i="5"/>
  <c r="MO18" i="5"/>
  <c r="MT18" i="5"/>
  <c r="MY18" i="5"/>
  <c r="NC18" i="5"/>
  <c r="NG18" i="5"/>
  <c r="NK18" i="5"/>
  <c r="NO18" i="5"/>
  <c r="NS18" i="5"/>
  <c r="NW18" i="5"/>
  <c r="OA18" i="5"/>
  <c r="OE18" i="5"/>
  <c r="OI18" i="5"/>
  <c r="OM18" i="5"/>
  <c r="OQ18" i="5"/>
  <c r="OU18" i="5"/>
  <c r="OY18" i="5"/>
  <c r="PC18" i="5"/>
  <c r="PG18" i="5"/>
  <c r="PK18" i="5"/>
  <c r="PO18" i="5"/>
  <c r="PS18" i="5"/>
  <c r="PW18" i="5"/>
  <c r="QA18" i="5"/>
  <c r="QE18" i="5"/>
  <c r="QI18" i="5"/>
  <c r="QM18" i="5"/>
  <c r="QQ18" i="5"/>
  <c r="QU18" i="5"/>
  <c r="QY18" i="5"/>
  <c r="RC18" i="5"/>
  <c r="RG18" i="5"/>
  <c r="RK18" i="5"/>
  <c r="RO18" i="5"/>
  <c r="RS18" i="5"/>
  <c r="RW18" i="5"/>
  <c r="SA18" i="5"/>
  <c r="SE18" i="5"/>
  <c r="SI18" i="5"/>
  <c r="SM18" i="5"/>
  <c r="SQ18" i="5"/>
  <c r="SU18" i="5"/>
  <c r="SY18" i="5"/>
  <c r="TC18" i="5"/>
  <c r="TG18" i="5"/>
  <c r="TK18" i="5"/>
  <c r="TO18" i="5"/>
  <c r="TS18" i="5"/>
  <c r="TW18" i="5"/>
  <c r="UA18" i="5"/>
  <c r="UE18" i="5"/>
  <c r="UI18" i="5"/>
  <c r="UM18" i="5"/>
  <c r="UQ18" i="5"/>
  <c r="UU18" i="5"/>
  <c r="UY18" i="5"/>
  <c r="VC18" i="5"/>
  <c r="VG18" i="5"/>
  <c r="VK18" i="5"/>
  <c r="VO18" i="5"/>
  <c r="VS18" i="5"/>
  <c r="VW18" i="5"/>
  <c r="WA18" i="5"/>
  <c r="WE18" i="5"/>
  <c r="WI18" i="5"/>
  <c r="WM18" i="5"/>
  <c r="WQ18" i="5"/>
  <c r="BU18" i="5"/>
  <c r="CC18" i="5"/>
  <c r="CK18" i="5"/>
  <c r="CS18" i="5"/>
  <c r="DA18" i="5"/>
  <c r="DI18" i="5"/>
  <c r="DO18" i="5"/>
  <c r="DU18" i="5"/>
  <c r="DZ18" i="5"/>
  <c r="EE18" i="5"/>
  <c r="EK18" i="5"/>
  <c r="EP18" i="5"/>
  <c r="EU18" i="5"/>
  <c r="FA18" i="5"/>
  <c r="FF18" i="5"/>
  <c r="FK18" i="5"/>
  <c r="FQ18" i="5"/>
  <c r="FV18" i="5"/>
  <c r="GA18" i="5"/>
  <c r="GG18" i="5"/>
  <c r="GL18" i="5"/>
  <c r="GQ18" i="5"/>
  <c r="GW18" i="5"/>
  <c r="HB18" i="5"/>
  <c r="HG18" i="5"/>
  <c r="HM18" i="5"/>
  <c r="HR18" i="5"/>
  <c r="HW18" i="5"/>
  <c r="IC18" i="5"/>
  <c r="IH18" i="5"/>
  <c r="IM18" i="5"/>
  <c r="IS18" i="5"/>
  <c r="IX18" i="5"/>
  <c r="JC18" i="5"/>
  <c r="JI18" i="5"/>
  <c r="JN18" i="5"/>
  <c r="JS18" i="5"/>
  <c r="JY18" i="5"/>
  <c r="KD18" i="5"/>
  <c r="KI18" i="5"/>
  <c r="KO18" i="5"/>
  <c r="KT18" i="5"/>
  <c r="KY18" i="5"/>
  <c r="LE18" i="5"/>
  <c r="LJ18" i="5"/>
  <c r="LO18" i="5"/>
  <c r="LU18" i="5"/>
  <c r="LZ18" i="5"/>
  <c r="ME18" i="5"/>
  <c r="MK18" i="5"/>
  <c r="MP18" i="5"/>
  <c r="MU18" i="5"/>
  <c r="MZ18" i="5"/>
  <c r="ND18" i="5"/>
  <c r="NH18" i="5"/>
  <c r="NL18" i="5"/>
  <c r="NP18" i="5"/>
  <c r="NT18" i="5"/>
  <c r="NX18" i="5"/>
  <c r="OB18" i="5"/>
  <c r="OF18" i="5"/>
  <c r="OJ18" i="5"/>
  <c r="ON18" i="5"/>
  <c r="OR18" i="5"/>
  <c r="OV18" i="5"/>
  <c r="OZ18" i="5"/>
  <c r="PD18" i="5"/>
  <c r="PH18" i="5"/>
  <c r="PL18" i="5"/>
  <c r="PP18" i="5"/>
  <c r="PT18" i="5"/>
  <c r="PX18" i="5"/>
  <c r="QB18" i="5"/>
  <c r="QF18" i="5"/>
  <c r="QJ18" i="5"/>
  <c r="QN18" i="5"/>
  <c r="QR18" i="5"/>
  <c r="QV18" i="5"/>
  <c r="QZ18" i="5"/>
  <c r="RD18" i="5"/>
  <c r="RH18" i="5"/>
  <c r="RL18" i="5"/>
  <c r="RP18" i="5"/>
  <c r="RT18" i="5"/>
  <c r="RX18" i="5"/>
  <c r="SB18" i="5"/>
  <c r="SF18" i="5"/>
  <c r="SJ18" i="5"/>
  <c r="SN18" i="5"/>
  <c r="SR18" i="5"/>
  <c r="SV18" i="5"/>
  <c r="SZ18" i="5"/>
  <c r="TD18" i="5"/>
  <c r="TH18" i="5"/>
  <c r="TL18" i="5"/>
  <c r="TP18" i="5"/>
  <c r="TT18" i="5"/>
  <c r="TX18" i="5"/>
  <c r="UB18" i="5"/>
  <c r="UF18" i="5"/>
  <c r="UJ18" i="5"/>
  <c r="UN18" i="5"/>
  <c r="UR18" i="5"/>
  <c r="UV18" i="5"/>
  <c r="UZ18" i="5"/>
  <c r="VD18" i="5"/>
  <c r="VH18" i="5"/>
  <c r="VL18" i="5"/>
  <c r="VP18" i="5"/>
  <c r="VT18" i="5"/>
  <c r="VX18" i="5"/>
  <c r="WB18" i="5"/>
  <c r="WF18" i="5"/>
  <c r="WJ18" i="5"/>
  <c r="WN18" i="5"/>
  <c r="WR18" i="5"/>
  <c r="BW18" i="5"/>
  <c r="CE18" i="5"/>
  <c r="CM18" i="5"/>
  <c r="CU18" i="5"/>
  <c r="DC18" i="5"/>
  <c r="DK18" i="5"/>
  <c r="DQ18" i="5"/>
  <c r="DV18" i="5"/>
  <c r="EA18" i="5"/>
  <c r="EG18" i="5"/>
  <c r="EL18" i="5"/>
  <c r="EQ18" i="5"/>
  <c r="EW18" i="5"/>
  <c r="FB18" i="5"/>
  <c r="FG18" i="5"/>
  <c r="FM18" i="5"/>
  <c r="FR18" i="5"/>
  <c r="FW18" i="5"/>
  <c r="GC18" i="5"/>
  <c r="GH18" i="5"/>
  <c r="GM18" i="5"/>
  <c r="GS18" i="5"/>
  <c r="GX18" i="5"/>
  <c r="HC18" i="5"/>
  <c r="HI18" i="5"/>
  <c r="HN18" i="5"/>
  <c r="HS18" i="5"/>
  <c r="HY18" i="5"/>
  <c r="ID18" i="5"/>
  <c r="II18" i="5"/>
  <c r="IO18" i="5"/>
  <c r="IT18" i="5"/>
  <c r="IY18" i="5"/>
  <c r="JE18" i="5"/>
  <c r="JJ18" i="5"/>
  <c r="JO18" i="5"/>
  <c r="JU18" i="5"/>
  <c r="JZ18" i="5"/>
  <c r="KE18" i="5"/>
  <c r="KK18" i="5"/>
  <c r="KP18" i="5"/>
  <c r="KU18" i="5"/>
  <c r="LA18" i="5"/>
  <c r="LF18" i="5"/>
  <c r="LK18" i="5"/>
  <c r="LQ18" i="5"/>
  <c r="LV18" i="5"/>
  <c r="MA18" i="5"/>
  <c r="MG18" i="5"/>
  <c r="ML18" i="5"/>
  <c r="MQ18" i="5"/>
  <c r="MW18" i="5"/>
  <c r="NA18" i="5"/>
  <c r="NE18" i="5"/>
  <c r="NI18" i="5"/>
  <c r="NM18" i="5"/>
  <c r="NQ18" i="5"/>
  <c r="NU18" i="5"/>
  <c r="NY18" i="5"/>
  <c r="OC18" i="5"/>
  <c r="OG18" i="5"/>
  <c r="OK18" i="5"/>
  <c r="OO18" i="5"/>
  <c r="OS18" i="5"/>
  <c r="OW18" i="5"/>
  <c r="PA18" i="5"/>
  <c r="PE18" i="5"/>
  <c r="PI18" i="5"/>
  <c r="PM18" i="5"/>
  <c r="PQ18" i="5"/>
  <c r="PU18" i="5"/>
  <c r="PY18" i="5"/>
  <c r="QC18" i="5"/>
  <c r="QG18" i="5"/>
  <c r="QK18" i="5"/>
  <c r="QO18" i="5"/>
  <c r="QS18" i="5"/>
  <c r="QW18" i="5"/>
  <c r="RA18" i="5"/>
  <c r="RE18" i="5"/>
  <c r="RI18" i="5"/>
  <c r="RM18" i="5"/>
  <c r="RQ18" i="5"/>
  <c r="RU18" i="5"/>
  <c r="RY18" i="5"/>
  <c r="SC18" i="5"/>
  <c r="SG18" i="5"/>
  <c r="SK18" i="5"/>
  <c r="SO18" i="5"/>
  <c r="SS18" i="5"/>
  <c r="SW18" i="5"/>
  <c r="TA18" i="5"/>
  <c r="TE18" i="5"/>
  <c r="TI18" i="5"/>
  <c r="TM18" i="5"/>
  <c r="TQ18" i="5"/>
  <c r="TU18" i="5"/>
  <c r="TY18" i="5"/>
  <c r="UC18" i="5"/>
  <c r="UG18" i="5"/>
  <c r="UK18" i="5"/>
  <c r="UO18" i="5"/>
  <c r="US18" i="5"/>
  <c r="UW18" i="5"/>
  <c r="VA18" i="5"/>
  <c r="VE18" i="5"/>
  <c r="VI18" i="5"/>
  <c r="VM18" i="5"/>
  <c r="VQ18" i="5"/>
  <c r="VU18" i="5"/>
  <c r="VY18" i="5"/>
  <c r="WC18" i="5"/>
  <c r="WG18" i="5"/>
  <c r="WK18" i="5"/>
  <c r="WO18" i="5"/>
  <c r="WS18" i="5"/>
  <c r="BY18" i="5"/>
  <c r="CG18" i="5"/>
  <c r="CO18" i="5"/>
  <c r="CW18" i="5"/>
  <c r="DE18" i="5"/>
  <c r="DM18" i="5"/>
  <c r="DR18" i="5"/>
  <c r="DW18" i="5"/>
  <c r="EC18" i="5"/>
  <c r="EH18" i="5"/>
  <c r="EM18" i="5"/>
  <c r="ES18" i="5"/>
  <c r="EX18" i="5"/>
  <c r="FC18" i="5"/>
  <c r="FI18" i="5"/>
  <c r="FN18" i="5"/>
  <c r="FS18" i="5"/>
  <c r="FY18" i="5"/>
  <c r="GD18" i="5"/>
  <c r="GI18" i="5"/>
  <c r="GO18" i="5"/>
  <c r="GT18" i="5"/>
  <c r="GY18" i="5"/>
  <c r="HE18" i="5"/>
  <c r="HJ18" i="5"/>
  <c r="HO18" i="5"/>
  <c r="HU18" i="5"/>
  <c r="HZ18" i="5"/>
  <c r="IE18" i="5"/>
  <c r="IK18" i="5"/>
  <c r="IP18" i="5"/>
  <c r="IU18" i="5"/>
  <c r="JA18" i="5"/>
  <c r="JF18" i="5"/>
  <c r="JK18" i="5"/>
  <c r="JQ18" i="5"/>
  <c r="JV18" i="5"/>
  <c r="KA18" i="5"/>
  <c r="KG18" i="5"/>
  <c r="KL18" i="5"/>
  <c r="KQ18" i="5"/>
  <c r="KW18" i="5"/>
  <c r="LB18" i="5"/>
  <c r="LG18" i="5"/>
  <c r="LM18" i="5"/>
  <c r="LR18" i="5"/>
  <c r="LW18" i="5"/>
  <c r="MC18" i="5"/>
  <c r="MH18" i="5"/>
  <c r="MM18" i="5"/>
  <c r="MS18" i="5"/>
  <c r="MX18" i="5"/>
  <c r="NB18" i="5"/>
  <c r="NF18" i="5"/>
  <c r="NJ18" i="5"/>
  <c r="NN18" i="5"/>
  <c r="NR18" i="5"/>
  <c r="NV18" i="5"/>
  <c r="NZ18" i="5"/>
  <c r="OD18" i="5"/>
  <c r="OH18" i="5"/>
  <c r="OL18" i="5"/>
  <c r="OP18" i="5"/>
  <c r="OT18" i="5"/>
  <c r="OX18" i="5"/>
  <c r="PB18" i="5"/>
  <c r="PF18" i="5"/>
  <c r="PJ18" i="5"/>
  <c r="PN18" i="5"/>
  <c r="PR18" i="5"/>
  <c r="PV18" i="5"/>
  <c r="PZ18" i="5"/>
  <c r="QD18" i="5"/>
  <c r="QH18" i="5"/>
  <c r="QL18" i="5"/>
  <c r="QP18" i="5"/>
  <c r="QT18" i="5"/>
  <c r="QX18" i="5"/>
  <c r="RB18" i="5"/>
  <c r="RF18" i="5"/>
  <c r="RJ18" i="5"/>
  <c r="RN18" i="5"/>
  <c r="RR18" i="5"/>
  <c r="RV18" i="5"/>
  <c r="RZ18" i="5"/>
  <c r="SD18" i="5"/>
  <c r="SH18" i="5"/>
  <c r="SL18" i="5"/>
  <c r="SP18" i="5"/>
  <c r="ST18" i="5"/>
  <c r="SX18" i="5"/>
  <c r="TB18" i="5"/>
  <c r="TF18" i="5"/>
  <c r="TJ18" i="5"/>
  <c r="TN18" i="5"/>
  <c r="TR18" i="5"/>
  <c r="TV18" i="5"/>
  <c r="TZ18" i="5"/>
  <c r="UD18" i="5"/>
  <c r="UH18" i="5"/>
  <c r="UL18" i="5"/>
  <c r="UP18" i="5"/>
  <c r="UT18" i="5"/>
  <c r="UX18" i="5"/>
  <c r="VB18" i="5"/>
  <c r="VF18" i="5"/>
  <c r="VJ18" i="5"/>
  <c r="VN18" i="5"/>
  <c r="VR18" i="5"/>
  <c r="VV18" i="5"/>
  <c r="VZ18" i="5"/>
  <c r="WD18" i="5"/>
  <c r="WH18" i="5"/>
  <c r="WL18" i="5"/>
  <c r="WP18" i="5"/>
  <c r="BQ18" i="5"/>
  <c r="WK24" i="5"/>
  <c r="BS24" i="5"/>
  <c r="BW24" i="5"/>
  <c r="BR24" i="5"/>
  <c r="BV24" i="5"/>
  <c r="BZ24" i="5"/>
  <c r="CD24" i="5"/>
  <c r="CH24" i="5"/>
  <c r="CL24" i="5"/>
  <c r="CP24" i="5"/>
  <c r="CT24" i="5"/>
  <c r="CX24" i="5"/>
  <c r="DB24" i="5"/>
  <c r="DF24" i="5"/>
  <c r="DJ24" i="5"/>
  <c r="DN24" i="5"/>
  <c r="DR24" i="5"/>
  <c r="DV24" i="5"/>
  <c r="DZ24" i="5"/>
  <c r="ED24" i="5"/>
  <c r="EH24" i="5"/>
  <c r="EL24" i="5"/>
  <c r="EP24" i="5"/>
  <c r="ET24" i="5"/>
  <c r="EX24" i="5"/>
  <c r="FB24" i="5"/>
  <c r="FF24" i="5"/>
  <c r="FJ24" i="5"/>
  <c r="FN24" i="5"/>
  <c r="FR24" i="5"/>
  <c r="FV24" i="5"/>
  <c r="FZ24" i="5"/>
  <c r="GD24" i="5"/>
  <c r="GH24" i="5"/>
  <c r="GL24" i="5"/>
  <c r="GP24" i="5"/>
  <c r="GT24" i="5"/>
  <c r="GX24" i="5"/>
  <c r="HB24" i="5"/>
  <c r="HF24" i="5"/>
  <c r="HJ24" i="5"/>
  <c r="HN24" i="5"/>
  <c r="HR24" i="5"/>
  <c r="HV24" i="5"/>
  <c r="HZ24" i="5"/>
  <c r="ID24" i="5"/>
  <c r="IH24" i="5"/>
  <c r="IL24" i="5"/>
  <c r="IP24" i="5"/>
  <c r="IT24" i="5"/>
  <c r="IX24" i="5"/>
  <c r="JB24" i="5"/>
  <c r="JF24" i="5"/>
  <c r="JJ24" i="5"/>
  <c r="JN24" i="5"/>
  <c r="JR24" i="5"/>
  <c r="JV24" i="5"/>
  <c r="JZ24" i="5"/>
  <c r="KD24" i="5"/>
  <c r="KH24" i="5"/>
  <c r="KL24" i="5"/>
  <c r="KP24" i="5"/>
  <c r="KT24" i="5"/>
  <c r="KX24" i="5"/>
  <c r="LB24" i="5"/>
  <c r="LF24" i="5"/>
  <c r="LJ24" i="5"/>
  <c r="LN24" i="5"/>
  <c r="LR24" i="5"/>
  <c r="BT24" i="5"/>
  <c r="CA24" i="5"/>
  <c r="CF24" i="5"/>
  <c r="CK24" i="5"/>
  <c r="CQ24" i="5"/>
  <c r="CV24" i="5"/>
  <c r="DA24" i="5"/>
  <c r="DG24" i="5"/>
  <c r="DL24" i="5"/>
  <c r="DQ24" i="5"/>
  <c r="DW24" i="5"/>
  <c r="EB24" i="5"/>
  <c r="EG24" i="5"/>
  <c r="EM24" i="5"/>
  <c r="ER24" i="5"/>
  <c r="EW24" i="5"/>
  <c r="FC24" i="5"/>
  <c r="FH24" i="5"/>
  <c r="FM24" i="5"/>
  <c r="FS24" i="5"/>
  <c r="FX24" i="5"/>
  <c r="GC24" i="5"/>
  <c r="GI24" i="5"/>
  <c r="GN24" i="5"/>
  <c r="GS24" i="5"/>
  <c r="GY24" i="5"/>
  <c r="HD24" i="5"/>
  <c r="HI24" i="5"/>
  <c r="HO24" i="5"/>
  <c r="HT24" i="5"/>
  <c r="HY24" i="5"/>
  <c r="IE24" i="5"/>
  <c r="IJ24" i="5"/>
  <c r="IO24" i="5"/>
  <c r="IU24" i="5"/>
  <c r="IZ24" i="5"/>
  <c r="JE24" i="5"/>
  <c r="JK24" i="5"/>
  <c r="JP24" i="5"/>
  <c r="JU24" i="5"/>
  <c r="KA24" i="5"/>
  <c r="KF24" i="5"/>
  <c r="KK24" i="5"/>
  <c r="KQ24" i="5"/>
  <c r="KV24" i="5"/>
  <c r="LA24" i="5"/>
  <c r="LG24" i="5"/>
  <c r="LL24" i="5"/>
  <c r="LQ24" i="5"/>
  <c r="LV24" i="5"/>
  <c r="LZ24" i="5"/>
  <c r="MD24" i="5"/>
  <c r="MH24" i="5"/>
  <c r="ML24" i="5"/>
  <c r="MP24" i="5"/>
  <c r="MT24" i="5"/>
  <c r="MX24" i="5"/>
  <c r="NB24" i="5"/>
  <c r="NF24" i="5"/>
  <c r="NJ24" i="5"/>
  <c r="NN24" i="5"/>
  <c r="NR24" i="5"/>
  <c r="NV24" i="5"/>
  <c r="NZ24" i="5"/>
  <c r="OD24" i="5"/>
  <c r="OH24" i="5"/>
  <c r="OL24" i="5"/>
  <c r="OP24" i="5"/>
  <c r="OT24" i="5"/>
  <c r="OX24" i="5"/>
  <c r="PB24" i="5"/>
  <c r="PF24" i="5"/>
  <c r="PJ24" i="5"/>
  <c r="PR24" i="5"/>
  <c r="PV24" i="5"/>
  <c r="PZ24" i="5"/>
  <c r="QH24" i="5"/>
  <c r="QP24" i="5"/>
  <c r="RB24" i="5"/>
  <c r="RN24" i="5"/>
  <c r="RV24" i="5"/>
  <c r="SD24" i="5"/>
  <c r="SL24" i="5"/>
  <c r="ST24" i="5"/>
  <c r="TF24" i="5"/>
  <c r="TN24" i="5"/>
  <c r="TV24" i="5"/>
  <c r="UD24" i="5"/>
  <c r="UL24" i="5"/>
  <c r="UT24" i="5"/>
  <c r="VB24" i="5"/>
  <c r="VJ24" i="5"/>
  <c r="VV24" i="5"/>
  <c r="WD24" i="5"/>
  <c r="WM24" i="5"/>
  <c r="PD24" i="5"/>
  <c r="QF24" i="5"/>
  <c r="QV24" i="5"/>
  <c r="RH24" i="5"/>
  <c r="RT24" i="5"/>
  <c r="SF24" i="5"/>
  <c r="SR24" i="5"/>
  <c r="TD24" i="5"/>
  <c r="TP24" i="5"/>
  <c r="UF24" i="5"/>
  <c r="UN24" i="5"/>
  <c r="VD24" i="5"/>
  <c r="VP24" i="5"/>
  <c r="VX24" i="5"/>
  <c r="WO24" i="5"/>
  <c r="BU24" i="5"/>
  <c r="CB24" i="5"/>
  <c r="CG24" i="5"/>
  <c r="CM24" i="5"/>
  <c r="CR24" i="5"/>
  <c r="CW24" i="5"/>
  <c r="DC24" i="5"/>
  <c r="DH24" i="5"/>
  <c r="DM24" i="5"/>
  <c r="DS24" i="5"/>
  <c r="DX24" i="5"/>
  <c r="EC24" i="5"/>
  <c r="EI24" i="5"/>
  <c r="EN24" i="5"/>
  <c r="ES24" i="5"/>
  <c r="EY24" i="5"/>
  <c r="FD24" i="5"/>
  <c r="FI24" i="5"/>
  <c r="FO24" i="5"/>
  <c r="FT24" i="5"/>
  <c r="FY24" i="5"/>
  <c r="GE24" i="5"/>
  <c r="GJ24" i="5"/>
  <c r="GO24" i="5"/>
  <c r="GU24" i="5"/>
  <c r="GZ24" i="5"/>
  <c r="HE24" i="5"/>
  <c r="HK24" i="5"/>
  <c r="HP24" i="5"/>
  <c r="HU24" i="5"/>
  <c r="IA24" i="5"/>
  <c r="IF24" i="5"/>
  <c r="IK24" i="5"/>
  <c r="IQ24" i="5"/>
  <c r="IV24" i="5"/>
  <c r="JA24" i="5"/>
  <c r="JG24" i="5"/>
  <c r="JL24" i="5"/>
  <c r="JQ24" i="5"/>
  <c r="JW24" i="5"/>
  <c r="KB24" i="5"/>
  <c r="KG24" i="5"/>
  <c r="KM24" i="5"/>
  <c r="KR24" i="5"/>
  <c r="KW24" i="5"/>
  <c r="LC24" i="5"/>
  <c r="LH24" i="5"/>
  <c r="LM24" i="5"/>
  <c r="LS24" i="5"/>
  <c r="LW24" i="5"/>
  <c r="MA24" i="5"/>
  <c r="ME24" i="5"/>
  <c r="MI24" i="5"/>
  <c r="MM24" i="5"/>
  <c r="MQ24" i="5"/>
  <c r="MU24" i="5"/>
  <c r="MY24" i="5"/>
  <c r="NC24" i="5"/>
  <c r="NG24" i="5"/>
  <c r="NK24" i="5"/>
  <c r="NO24" i="5"/>
  <c r="NS24" i="5"/>
  <c r="NW24" i="5"/>
  <c r="OA24" i="5"/>
  <c r="OE24" i="5"/>
  <c r="OI24" i="5"/>
  <c r="OM24" i="5"/>
  <c r="OQ24" i="5"/>
  <c r="OU24" i="5"/>
  <c r="OY24" i="5"/>
  <c r="PC24" i="5"/>
  <c r="PG24" i="5"/>
  <c r="PK24" i="5"/>
  <c r="PO24" i="5"/>
  <c r="PS24" i="5"/>
  <c r="PW24" i="5"/>
  <c r="QA24" i="5"/>
  <c r="QE24" i="5"/>
  <c r="QI24" i="5"/>
  <c r="QM24" i="5"/>
  <c r="QQ24" i="5"/>
  <c r="QU24" i="5"/>
  <c r="QY24" i="5"/>
  <c r="RC24" i="5"/>
  <c r="RG24" i="5"/>
  <c r="RK24" i="5"/>
  <c r="RO24" i="5"/>
  <c r="RS24" i="5"/>
  <c r="RW24" i="5"/>
  <c r="SA24" i="5"/>
  <c r="SE24" i="5"/>
  <c r="SI24" i="5"/>
  <c r="SM24" i="5"/>
  <c r="SQ24" i="5"/>
  <c r="SU24" i="5"/>
  <c r="SY24" i="5"/>
  <c r="TC24" i="5"/>
  <c r="TG24" i="5"/>
  <c r="TK24" i="5"/>
  <c r="TO24" i="5"/>
  <c r="TS24" i="5"/>
  <c r="TW24" i="5"/>
  <c r="UA24" i="5"/>
  <c r="UE24" i="5"/>
  <c r="UI24" i="5"/>
  <c r="UM24" i="5"/>
  <c r="UQ24" i="5"/>
  <c r="UU24" i="5"/>
  <c r="UY24" i="5"/>
  <c r="VC24" i="5"/>
  <c r="VG24" i="5"/>
  <c r="VK24" i="5"/>
  <c r="VO24" i="5"/>
  <c r="VS24" i="5"/>
  <c r="VW24" i="5"/>
  <c r="WA24" i="5"/>
  <c r="WE24" i="5"/>
  <c r="WI24" i="5"/>
  <c r="WN24" i="5"/>
  <c r="WR24" i="5"/>
  <c r="NP24" i="5"/>
  <c r="OJ24" i="5"/>
  <c r="OR24" i="5"/>
  <c r="PH24" i="5"/>
  <c r="PX24" i="5"/>
  <c r="QN24" i="5"/>
  <c r="RD24" i="5"/>
  <c r="RX24" i="5"/>
  <c r="SN24" i="5"/>
  <c r="TH24" i="5"/>
  <c r="TX24" i="5"/>
  <c r="UR24" i="5"/>
  <c r="VH24" i="5"/>
  <c r="WB24" i="5"/>
  <c r="WS24" i="5"/>
  <c r="BX24" i="5"/>
  <c r="CC24" i="5"/>
  <c r="CI24" i="5"/>
  <c r="CN24" i="5"/>
  <c r="CS24" i="5"/>
  <c r="CY24" i="5"/>
  <c r="DD24" i="5"/>
  <c r="DI24" i="5"/>
  <c r="DO24" i="5"/>
  <c r="DT24" i="5"/>
  <c r="DY24" i="5"/>
  <c r="EE24" i="5"/>
  <c r="EJ24" i="5"/>
  <c r="EO24" i="5"/>
  <c r="EU24" i="5"/>
  <c r="EZ24" i="5"/>
  <c r="FE24" i="5"/>
  <c r="FK24" i="5"/>
  <c r="FP24" i="5"/>
  <c r="FU24" i="5"/>
  <c r="GA24" i="5"/>
  <c r="GF24" i="5"/>
  <c r="GK24" i="5"/>
  <c r="GQ24" i="5"/>
  <c r="GV24" i="5"/>
  <c r="HA24" i="5"/>
  <c r="HG24" i="5"/>
  <c r="HL24" i="5"/>
  <c r="HQ24" i="5"/>
  <c r="HW24" i="5"/>
  <c r="IB24" i="5"/>
  <c r="IG24" i="5"/>
  <c r="IM24" i="5"/>
  <c r="IR24" i="5"/>
  <c r="IW24" i="5"/>
  <c r="JC24" i="5"/>
  <c r="JH24" i="5"/>
  <c r="JM24" i="5"/>
  <c r="JS24" i="5"/>
  <c r="JX24" i="5"/>
  <c r="KC24" i="5"/>
  <c r="KI24" i="5"/>
  <c r="KN24" i="5"/>
  <c r="KS24" i="5"/>
  <c r="KY24" i="5"/>
  <c r="LD24" i="5"/>
  <c r="LI24" i="5"/>
  <c r="LO24" i="5"/>
  <c r="LT24" i="5"/>
  <c r="LX24" i="5"/>
  <c r="MB24" i="5"/>
  <c r="MF24" i="5"/>
  <c r="MJ24" i="5"/>
  <c r="MN24" i="5"/>
  <c r="MR24" i="5"/>
  <c r="MV24" i="5"/>
  <c r="MZ24" i="5"/>
  <c r="ND24" i="5"/>
  <c r="NH24" i="5"/>
  <c r="NL24" i="5"/>
  <c r="NT24" i="5"/>
  <c r="NX24" i="5"/>
  <c r="OB24" i="5"/>
  <c r="ON24" i="5"/>
  <c r="OZ24" i="5"/>
  <c r="PP24" i="5"/>
  <c r="QJ24" i="5"/>
  <c r="RP24" i="5"/>
  <c r="SV24" i="5"/>
  <c r="TT24" i="5"/>
  <c r="UV24" i="5"/>
  <c r="WF24" i="5"/>
  <c r="BY24" i="5"/>
  <c r="CE24" i="5"/>
  <c r="CJ24" i="5"/>
  <c r="CO24" i="5"/>
  <c r="CU24" i="5"/>
  <c r="CZ24" i="5"/>
  <c r="DE24" i="5"/>
  <c r="DK24" i="5"/>
  <c r="DP24" i="5"/>
  <c r="DU24" i="5"/>
  <c r="EA24" i="5"/>
  <c r="EF24" i="5"/>
  <c r="EK24" i="5"/>
  <c r="EQ24" i="5"/>
  <c r="EV24" i="5"/>
  <c r="FA24" i="5"/>
  <c r="FG24" i="5"/>
  <c r="FL24" i="5"/>
  <c r="FQ24" i="5"/>
  <c r="FW24" i="5"/>
  <c r="GB24" i="5"/>
  <c r="GG24" i="5"/>
  <c r="GM24" i="5"/>
  <c r="GR24" i="5"/>
  <c r="GW24" i="5"/>
  <c r="HC24" i="5"/>
  <c r="HH24" i="5"/>
  <c r="HM24" i="5"/>
  <c r="HS24" i="5"/>
  <c r="HX24" i="5"/>
  <c r="IC24" i="5"/>
  <c r="II24" i="5"/>
  <c r="IN24" i="5"/>
  <c r="IS24" i="5"/>
  <c r="IY24" i="5"/>
  <c r="JD24" i="5"/>
  <c r="JI24" i="5"/>
  <c r="JO24" i="5"/>
  <c r="JT24" i="5"/>
  <c r="JY24" i="5"/>
  <c r="KE24" i="5"/>
  <c r="KJ24" i="5"/>
  <c r="KO24" i="5"/>
  <c r="KU24" i="5"/>
  <c r="KZ24" i="5"/>
  <c r="LE24" i="5"/>
  <c r="LK24" i="5"/>
  <c r="LP24" i="5"/>
  <c r="LU24" i="5"/>
  <c r="LY24" i="5"/>
  <c r="MC24" i="5"/>
  <c r="MG24" i="5"/>
  <c r="MK24" i="5"/>
  <c r="MO24" i="5"/>
  <c r="MS24" i="5"/>
  <c r="MW24" i="5"/>
  <c r="NA24" i="5"/>
  <c r="NE24" i="5"/>
  <c r="NI24" i="5"/>
  <c r="NM24" i="5"/>
  <c r="NQ24" i="5"/>
  <c r="NU24" i="5"/>
  <c r="NY24" i="5"/>
  <c r="OC24" i="5"/>
  <c r="OG24" i="5"/>
  <c r="OK24" i="5"/>
  <c r="OO24" i="5"/>
  <c r="OS24" i="5"/>
  <c r="OW24" i="5"/>
  <c r="PA24" i="5"/>
  <c r="PE24" i="5"/>
  <c r="PI24" i="5"/>
  <c r="PM24" i="5"/>
  <c r="PQ24" i="5"/>
  <c r="PU24" i="5"/>
  <c r="PY24" i="5"/>
  <c r="QC24" i="5"/>
  <c r="QG24" i="5"/>
  <c r="QK24" i="5"/>
  <c r="QO24" i="5"/>
  <c r="QS24" i="5"/>
  <c r="QW24" i="5"/>
  <c r="RA24" i="5"/>
  <c r="RE24" i="5"/>
  <c r="RI24" i="5"/>
  <c r="RM24" i="5"/>
  <c r="RQ24" i="5"/>
  <c r="RU24" i="5"/>
  <c r="RY24" i="5"/>
  <c r="SC24" i="5"/>
  <c r="SG24" i="5"/>
  <c r="SK24" i="5"/>
  <c r="SO24" i="5"/>
  <c r="SS24" i="5"/>
  <c r="SW24" i="5"/>
  <c r="TA24" i="5"/>
  <c r="TE24" i="5"/>
  <c r="TI24" i="5"/>
  <c r="TM24" i="5"/>
  <c r="TQ24" i="5"/>
  <c r="TU24" i="5"/>
  <c r="TY24" i="5"/>
  <c r="UC24" i="5"/>
  <c r="UG24" i="5"/>
  <c r="UK24" i="5"/>
  <c r="UO24" i="5"/>
  <c r="US24" i="5"/>
  <c r="UW24" i="5"/>
  <c r="VA24" i="5"/>
  <c r="VE24" i="5"/>
  <c r="VI24" i="5"/>
  <c r="VM24" i="5"/>
  <c r="VQ24" i="5"/>
  <c r="VU24" i="5"/>
  <c r="VY24" i="5"/>
  <c r="WC24" i="5"/>
  <c r="WG24" i="5"/>
  <c r="WL24" i="5"/>
  <c r="WP24" i="5"/>
  <c r="BQ24" i="5"/>
  <c r="PN24" i="5"/>
  <c r="QD24" i="5"/>
  <c r="QL24" i="5"/>
  <c r="QT24" i="5"/>
  <c r="QX24" i="5"/>
  <c r="RF24" i="5"/>
  <c r="RJ24" i="5"/>
  <c r="RR24" i="5"/>
  <c r="RZ24" i="5"/>
  <c r="SH24" i="5"/>
  <c r="SP24" i="5"/>
  <c r="SX24" i="5"/>
  <c r="TB24" i="5"/>
  <c r="TJ24" i="5"/>
  <c r="TR24" i="5"/>
  <c r="TZ24" i="5"/>
  <c r="UH24" i="5"/>
  <c r="UP24" i="5"/>
  <c r="UX24" i="5"/>
  <c r="VF24" i="5"/>
  <c r="VN24" i="5"/>
  <c r="VR24" i="5"/>
  <c r="VZ24" i="5"/>
  <c r="WH24" i="5"/>
  <c r="WQ24" i="5"/>
  <c r="OF24" i="5"/>
  <c r="OV24" i="5"/>
  <c r="PL24" i="5"/>
  <c r="PT24" i="5"/>
  <c r="QB24" i="5"/>
  <c r="QR24" i="5"/>
  <c r="QZ24" i="5"/>
  <c r="RL24" i="5"/>
  <c r="SB24" i="5"/>
  <c r="SJ24" i="5"/>
  <c r="SZ24" i="5"/>
  <c r="TL24" i="5"/>
  <c r="UB24" i="5"/>
  <c r="UJ24" i="5"/>
  <c r="UZ24" i="5"/>
  <c r="VL24" i="5"/>
  <c r="VT24" i="5"/>
  <c r="WJ24" i="5"/>
  <c r="BU15" i="5"/>
  <c r="BY15" i="5"/>
  <c r="CC15" i="5"/>
  <c r="CG15" i="5"/>
  <c r="CK15" i="5"/>
  <c r="CO15" i="5"/>
  <c r="CS15" i="5"/>
  <c r="CW15" i="5"/>
  <c r="DA15" i="5"/>
  <c r="DE15" i="5"/>
  <c r="DI15" i="5"/>
  <c r="DM15" i="5"/>
  <c r="DQ15" i="5"/>
  <c r="DU15" i="5"/>
  <c r="DY15" i="5"/>
  <c r="EC15" i="5"/>
  <c r="EG15" i="5"/>
  <c r="EK15" i="5"/>
  <c r="EO15" i="5"/>
  <c r="ES15" i="5"/>
  <c r="EW15" i="5"/>
  <c r="FA15" i="5"/>
  <c r="BR15" i="5"/>
  <c r="BW15" i="5"/>
  <c r="CB15" i="5"/>
  <c r="CH15" i="5"/>
  <c r="CM15" i="5"/>
  <c r="CR15" i="5"/>
  <c r="CX15" i="5"/>
  <c r="DC15" i="5"/>
  <c r="DH15" i="5"/>
  <c r="DN15" i="5"/>
  <c r="DS15" i="5"/>
  <c r="DX15" i="5"/>
  <c r="ED15" i="5"/>
  <c r="EI15" i="5"/>
  <c r="EN15" i="5"/>
  <c r="ET15" i="5"/>
  <c r="EY15" i="5"/>
  <c r="FD15" i="5"/>
  <c r="FH15" i="5"/>
  <c r="FL15" i="5"/>
  <c r="FP15" i="5"/>
  <c r="FT15" i="5"/>
  <c r="FX15" i="5"/>
  <c r="GB15" i="5"/>
  <c r="GF15" i="5"/>
  <c r="GJ15" i="5"/>
  <c r="GN15" i="5"/>
  <c r="GR15" i="5"/>
  <c r="GV15" i="5"/>
  <c r="GZ15" i="5"/>
  <c r="HD15" i="5"/>
  <c r="HH15" i="5"/>
  <c r="HL15" i="5"/>
  <c r="HP15" i="5"/>
  <c r="HT15" i="5"/>
  <c r="HX15" i="5"/>
  <c r="IB15" i="5"/>
  <c r="IF15" i="5"/>
  <c r="IJ15" i="5"/>
  <c r="IN15" i="5"/>
  <c r="IR15" i="5"/>
  <c r="IV15" i="5"/>
  <c r="IZ15" i="5"/>
  <c r="JD15" i="5"/>
  <c r="JH15" i="5"/>
  <c r="JL15" i="5"/>
  <c r="JP15" i="5"/>
  <c r="JT15" i="5"/>
  <c r="JX15" i="5"/>
  <c r="KB15" i="5"/>
  <c r="KF15" i="5"/>
  <c r="KJ15" i="5"/>
  <c r="KN15" i="5"/>
  <c r="KR15" i="5"/>
  <c r="KV15" i="5"/>
  <c r="KZ15" i="5"/>
  <c r="LD15" i="5"/>
  <c r="LH15" i="5"/>
  <c r="LL15" i="5"/>
  <c r="BS15" i="5"/>
  <c r="BX15" i="5"/>
  <c r="CD15" i="5"/>
  <c r="CI15" i="5"/>
  <c r="CN15" i="5"/>
  <c r="CT15" i="5"/>
  <c r="CY15" i="5"/>
  <c r="DD15" i="5"/>
  <c r="DJ15" i="5"/>
  <c r="DO15" i="5"/>
  <c r="DT15" i="5"/>
  <c r="DZ15" i="5"/>
  <c r="EE15" i="5"/>
  <c r="EJ15" i="5"/>
  <c r="EP15" i="5"/>
  <c r="EU15" i="5"/>
  <c r="EZ15" i="5"/>
  <c r="FE15" i="5"/>
  <c r="FI15" i="5"/>
  <c r="FM15" i="5"/>
  <c r="FQ15" i="5"/>
  <c r="FU15" i="5"/>
  <c r="FY15" i="5"/>
  <c r="GC15" i="5"/>
  <c r="GG15" i="5"/>
  <c r="GK15" i="5"/>
  <c r="GO15" i="5"/>
  <c r="GS15" i="5"/>
  <c r="GW15" i="5"/>
  <c r="HA15" i="5"/>
  <c r="HE15" i="5"/>
  <c r="HI15" i="5"/>
  <c r="HM15" i="5"/>
  <c r="HQ15" i="5"/>
  <c r="HU15" i="5"/>
  <c r="HY15" i="5"/>
  <c r="IC15" i="5"/>
  <c r="IG15" i="5"/>
  <c r="IK15" i="5"/>
  <c r="IO15" i="5"/>
  <c r="IS15" i="5"/>
  <c r="IW15" i="5"/>
  <c r="JA15" i="5"/>
  <c r="JE15" i="5"/>
  <c r="JI15" i="5"/>
  <c r="JM15" i="5"/>
  <c r="JQ15" i="5"/>
  <c r="JU15" i="5"/>
  <c r="JY15" i="5"/>
  <c r="KC15" i="5"/>
  <c r="KG15" i="5"/>
  <c r="KK15" i="5"/>
  <c r="KO15" i="5"/>
  <c r="KS15" i="5"/>
  <c r="KW15" i="5"/>
  <c r="LA15" i="5"/>
  <c r="LE15" i="5"/>
  <c r="LI15" i="5"/>
  <c r="LM15" i="5"/>
  <c r="LQ15" i="5"/>
  <c r="LU15" i="5"/>
  <c r="LY15" i="5"/>
  <c r="MC15" i="5"/>
  <c r="MG15" i="5"/>
  <c r="MK15" i="5"/>
  <c r="MO15" i="5"/>
  <c r="MS15" i="5"/>
  <c r="MW15" i="5"/>
  <c r="NA15" i="5"/>
  <c r="NE15" i="5"/>
  <c r="NI15" i="5"/>
  <c r="NM15" i="5"/>
  <c r="NQ15" i="5"/>
  <c r="NU15" i="5"/>
  <c r="NY15" i="5"/>
  <c r="OC15" i="5"/>
  <c r="OG15" i="5"/>
  <c r="OK15" i="5"/>
  <c r="OO15" i="5"/>
  <c r="OS15" i="5"/>
  <c r="OW15" i="5"/>
  <c r="PA15" i="5"/>
  <c r="PE15" i="5"/>
  <c r="PI15" i="5"/>
  <c r="PM15" i="5"/>
  <c r="PQ15" i="5"/>
  <c r="PU15" i="5"/>
  <c r="PY15" i="5"/>
  <c r="QC15" i="5"/>
  <c r="QG15" i="5"/>
  <c r="QK15" i="5"/>
  <c r="QO15" i="5"/>
  <c r="QS15" i="5"/>
  <c r="QW15" i="5"/>
  <c r="RA15" i="5"/>
  <c r="RE15" i="5"/>
  <c r="RI15" i="5"/>
  <c r="RM15" i="5"/>
  <c r="RQ15" i="5"/>
  <c r="RU15" i="5"/>
  <c r="RY15" i="5"/>
  <c r="SC15" i="5"/>
  <c r="SG15" i="5"/>
  <c r="SK15" i="5"/>
  <c r="SO15" i="5"/>
  <c r="SS15" i="5"/>
  <c r="SW15" i="5"/>
  <c r="TA15" i="5"/>
  <c r="TE15" i="5"/>
  <c r="TI15" i="5"/>
  <c r="TM15" i="5"/>
  <c r="TQ15" i="5"/>
  <c r="TU15" i="5"/>
  <c r="TY15" i="5"/>
  <c r="UC15" i="5"/>
  <c r="UG15" i="5"/>
  <c r="UK15" i="5"/>
  <c r="UO15" i="5"/>
  <c r="US15" i="5"/>
  <c r="UW15" i="5"/>
  <c r="VA15" i="5"/>
  <c r="VE15" i="5"/>
  <c r="VI15" i="5"/>
  <c r="VM15" i="5"/>
  <c r="VQ15" i="5"/>
  <c r="VU15" i="5"/>
  <c r="VY15" i="5"/>
  <c r="WC15" i="5"/>
  <c r="WG15" i="5"/>
  <c r="WK15" i="5"/>
  <c r="WO15" i="5"/>
  <c r="WS15" i="5"/>
  <c r="BT15" i="5"/>
  <c r="BZ15" i="5"/>
  <c r="CE15" i="5"/>
  <c r="CJ15" i="5"/>
  <c r="CP15" i="5"/>
  <c r="CU15" i="5"/>
  <c r="CZ15" i="5"/>
  <c r="DF15" i="5"/>
  <c r="DK15" i="5"/>
  <c r="DP15" i="5"/>
  <c r="DV15" i="5"/>
  <c r="EA15" i="5"/>
  <c r="EF15" i="5"/>
  <c r="EL15" i="5"/>
  <c r="EQ15" i="5"/>
  <c r="EV15" i="5"/>
  <c r="FB15" i="5"/>
  <c r="FF15" i="5"/>
  <c r="FJ15" i="5"/>
  <c r="FN15" i="5"/>
  <c r="FR15" i="5"/>
  <c r="FV15" i="5"/>
  <c r="FZ15" i="5"/>
  <c r="GD15" i="5"/>
  <c r="GH15" i="5"/>
  <c r="GL15" i="5"/>
  <c r="GP15" i="5"/>
  <c r="GT15" i="5"/>
  <c r="GX15" i="5"/>
  <c r="HB15" i="5"/>
  <c r="HF15" i="5"/>
  <c r="HJ15" i="5"/>
  <c r="HN15" i="5"/>
  <c r="HR15" i="5"/>
  <c r="HV15" i="5"/>
  <c r="BV15" i="5"/>
  <c r="CA15" i="5"/>
  <c r="CF15" i="5"/>
  <c r="CL15" i="5"/>
  <c r="CQ15" i="5"/>
  <c r="CV15" i="5"/>
  <c r="DB15" i="5"/>
  <c r="DG15" i="5"/>
  <c r="DL15" i="5"/>
  <c r="DR15" i="5"/>
  <c r="DW15" i="5"/>
  <c r="EB15" i="5"/>
  <c r="EH15" i="5"/>
  <c r="EM15" i="5"/>
  <c r="ER15" i="5"/>
  <c r="EX15" i="5"/>
  <c r="FC15" i="5"/>
  <c r="FG15" i="5"/>
  <c r="FK15" i="5"/>
  <c r="FO15" i="5"/>
  <c r="FS15" i="5"/>
  <c r="FW15" i="5"/>
  <c r="GA15" i="5"/>
  <c r="GE15" i="5"/>
  <c r="GI15" i="5"/>
  <c r="GM15" i="5"/>
  <c r="GQ15" i="5"/>
  <c r="GU15" i="5"/>
  <c r="GY15" i="5"/>
  <c r="HC15" i="5"/>
  <c r="HG15" i="5"/>
  <c r="HK15" i="5"/>
  <c r="HO15" i="5"/>
  <c r="HS15" i="5"/>
  <c r="HW15" i="5"/>
  <c r="IA15" i="5"/>
  <c r="IE15" i="5"/>
  <c r="II15" i="5"/>
  <c r="IM15" i="5"/>
  <c r="IQ15" i="5"/>
  <c r="IU15" i="5"/>
  <c r="IY15" i="5"/>
  <c r="JC15" i="5"/>
  <c r="JG15" i="5"/>
  <c r="JK15" i="5"/>
  <c r="JO15" i="5"/>
  <c r="JS15" i="5"/>
  <c r="JW15" i="5"/>
  <c r="KA15" i="5"/>
  <c r="KE15" i="5"/>
  <c r="KI15" i="5"/>
  <c r="KM15" i="5"/>
  <c r="KQ15" i="5"/>
  <c r="KU15" i="5"/>
  <c r="KY15" i="5"/>
  <c r="LC15" i="5"/>
  <c r="LG15" i="5"/>
  <c r="LK15" i="5"/>
  <c r="LO15" i="5"/>
  <c r="LS15" i="5"/>
  <c r="LW15" i="5"/>
  <c r="MA15" i="5"/>
  <c r="ME15" i="5"/>
  <c r="MI15" i="5"/>
  <c r="MM15" i="5"/>
  <c r="MQ15" i="5"/>
  <c r="MU15" i="5"/>
  <c r="MY15" i="5"/>
  <c r="NC15" i="5"/>
  <c r="NG15" i="5"/>
  <c r="NK15" i="5"/>
  <c r="NO15" i="5"/>
  <c r="NS15" i="5"/>
  <c r="NW15" i="5"/>
  <c r="OA15" i="5"/>
  <c r="OE15" i="5"/>
  <c r="OI15" i="5"/>
  <c r="OM15" i="5"/>
  <c r="OQ15" i="5"/>
  <c r="OU15" i="5"/>
  <c r="OY15" i="5"/>
  <c r="PC15" i="5"/>
  <c r="PG15" i="5"/>
  <c r="PK15" i="5"/>
  <c r="PO15" i="5"/>
  <c r="PS15" i="5"/>
  <c r="PW15" i="5"/>
  <c r="QA15" i="5"/>
  <c r="QE15" i="5"/>
  <c r="QI15" i="5"/>
  <c r="QM15" i="5"/>
  <c r="QQ15" i="5"/>
  <c r="QU15" i="5"/>
  <c r="QY15" i="5"/>
  <c r="RC15" i="5"/>
  <c r="RG15" i="5"/>
  <c r="RK15" i="5"/>
  <c r="RO15" i="5"/>
  <c r="RS15" i="5"/>
  <c r="RW15" i="5"/>
  <c r="SA15" i="5"/>
  <c r="SE15" i="5"/>
  <c r="SI15" i="5"/>
  <c r="SM15" i="5"/>
  <c r="SQ15" i="5"/>
  <c r="SU15" i="5"/>
  <c r="SY15" i="5"/>
  <c r="TC15" i="5"/>
  <c r="TG15" i="5"/>
  <c r="TK15" i="5"/>
  <c r="TO15" i="5"/>
  <c r="TS15" i="5"/>
  <c r="TW15" i="5"/>
  <c r="UA15" i="5"/>
  <c r="UE15" i="5"/>
  <c r="UI15" i="5"/>
  <c r="UM15" i="5"/>
  <c r="UQ15" i="5"/>
  <c r="UU15" i="5"/>
  <c r="UY15" i="5"/>
  <c r="VC15" i="5"/>
  <c r="VG15" i="5"/>
  <c r="VK15" i="5"/>
  <c r="VO15" i="5"/>
  <c r="VS15" i="5"/>
  <c r="VW15" i="5"/>
  <c r="WA15" i="5"/>
  <c r="WE15" i="5"/>
  <c r="WI15" i="5"/>
  <c r="WM15" i="5"/>
  <c r="WQ15" i="5"/>
  <c r="IH15" i="5"/>
  <c r="IX15" i="5"/>
  <c r="JN15" i="5"/>
  <c r="KD15" i="5"/>
  <c r="KT15" i="5"/>
  <c r="LJ15" i="5"/>
  <c r="LT15" i="5"/>
  <c r="MB15" i="5"/>
  <c r="MJ15" i="5"/>
  <c r="MR15" i="5"/>
  <c r="MZ15" i="5"/>
  <c r="NH15" i="5"/>
  <c r="NP15" i="5"/>
  <c r="NX15" i="5"/>
  <c r="OF15" i="5"/>
  <c r="ON15" i="5"/>
  <c r="OV15" i="5"/>
  <c r="PD15" i="5"/>
  <c r="PL15" i="5"/>
  <c r="PT15" i="5"/>
  <c r="QB15" i="5"/>
  <c r="QJ15" i="5"/>
  <c r="QR15" i="5"/>
  <c r="QZ15" i="5"/>
  <c r="RH15" i="5"/>
  <c r="RP15" i="5"/>
  <c r="RX15" i="5"/>
  <c r="SF15" i="5"/>
  <c r="SN15" i="5"/>
  <c r="SV15" i="5"/>
  <c r="TD15" i="5"/>
  <c r="TL15" i="5"/>
  <c r="TT15" i="5"/>
  <c r="UB15" i="5"/>
  <c r="UJ15" i="5"/>
  <c r="UR15" i="5"/>
  <c r="UZ15" i="5"/>
  <c r="VH15" i="5"/>
  <c r="VP15" i="5"/>
  <c r="VX15" i="5"/>
  <c r="WF15" i="5"/>
  <c r="WN15" i="5"/>
  <c r="IL15" i="5"/>
  <c r="JB15" i="5"/>
  <c r="JR15" i="5"/>
  <c r="KH15" i="5"/>
  <c r="KX15" i="5"/>
  <c r="LN15" i="5"/>
  <c r="LV15" i="5"/>
  <c r="MD15" i="5"/>
  <c r="ML15" i="5"/>
  <c r="MT15" i="5"/>
  <c r="NB15" i="5"/>
  <c r="NJ15" i="5"/>
  <c r="NR15" i="5"/>
  <c r="NZ15" i="5"/>
  <c r="OH15" i="5"/>
  <c r="OP15" i="5"/>
  <c r="OX15" i="5"/>
  <c r="PF15" i="5"/>
  <c r="PN15" i="5"/>
  <c r="PV15" i="5"/>
  <c r="QD15" i="5"/>
  <c r="QL15" i="5"/>
  <c r="QT15" i="5"/>
  <c r="RB15" i="5"/>
  <c r="RJ15" i="5"/>
  <c r="RR15" i="5"/>
  <c r="RZ15" i="5"/>
  <c r="SH15" i="5"/>
  <c r="SP15" i="5"/>
  <c r="SX15" i="5"/>
  <c r="TF15" i="5"/>
  <c r="TN15" i="5"/>
  <c r="TV15" i="5"/>
  <c r="UD15" i="5"/>
  <c r="UL15" i="5"/>
  <c r="UT15" i="5"/>
  <c r="VB15" i="5"/>
  <c r="VJ15" i="5"/>
  <c r="VR15" i="5"/>
  <c r="VZ15" i="5"/>
  <c r="WH15" i="5"/>
  <c r="WP15" i="5"/>
  <c r="HZ15" i="5"/>
  <c r="IP15" i="5"/>
  <c r="JF15" i="5"/>
  <c r="JV15" i="5"/>
  <c r="KL15" i="5"/>
  <c r="LB15" i="5"/>
  <c r="LP15" i="5"/>
  <c r="LX15" i="5"/>
  <c r="MF15" i="5"/>
  <c r="MN15" i="5"/>
  <c r="MV15" i="5"/>
  <c r="ND15" i="5"/>
  <c r="NL15" i="5"/>
  <c r="NT15" i="5"/>
  <c r="OB15" i="5"/>
  <c r="OJ15" i="5"/>
  <c r="OR15" i="5"/>
  <c r="OZ15" i="5"/>
  <c r="PH15" i="5"/>
  <c r="PP15" i="5"/>
  <c r="PX15" i="5"/>
  <c r="QF15" i="5"/>
  <c r="QN15" i="5"/>
  <c r="QV15" i="5"/>
  <c r="RD15" i="5"/>
  <c r="RL15" i="5"/>
  <c r="RT15" i="5"/>
  <c r="SB15" i="5"/>
  <c r="SJ15" i="5"/>
  <c r="SR15" i="5"/>
  <c r="SZ15" i="5"/>
  <c r="TH15" i="5"/>
  <c r="TP15" i="5"/>
  <c r="TX15" i="5"/>
  <c r="UF15" i="5"/>
  <c r="UN15" i="5"/>
  <c r="UV15" i="5"/>
  <c r="VD15" i="5"/>
  <c r="VL15" i="5"/>
  <c r="VT15" i="5"/>
  <c r="WB15" i="5"/>
  <c r="WJ15" i="5"/>
  <c r="WR15" i="5"/>
  <c r="ID15" i="5"/>
  <c r="IT15" i="5"/>
  <c r="JJ15" i="5"/>
  <c r="JZ15" i="5"/>
  <c r="KP15" i="5"/>
  <c r="LF15" i="5"/>
  <c r="LR15" i="5"/>
  <c r="LZ15" i="5"/>
  <c r="MH15" i="5"/>
  <c r="MP15" i="5"/>
  <c r="MX15" i="5"/>
  <c r="NF15" i="5"/>
  <c r="NN15" i="5"/>
  <c r="NV15" i="5"/>
  <c r="OD15" i="5"/>
  <c r="OL15" i="5"/>
  <c r="OT15" i="5"/>
  <c r="PB15" i="5"/>
  <c r="PJ15" i="5"/>
  <c r="PR15" i="5"/>
  <c r="PZ15" i="5"/>
  <c r="QH15" i="5"/>
  <c r="QP15" i="5"/>
  <c r="QX15" i="5"/>
  <c r="RF15" i="5"/>
  <c r="RN15" i="5"/>
  <c r="RV15" i="5"/>
  <c r="SD15" i="5"/>
  <c r="SL15" i="5"/>
  <c r="ST15" i="5"/>
  <c r="TB15" i="5"/>
  <c r="TJ15" i="5"/>
  <c r="TR15" i="5"/>
  <c r="TZ15" i="5"/>
  <c r="UH15" i="5"/>
  <c r="UP15" i="5"/>
  <c r="UX15" i="5"/>
  <c r="VF15" i="5"/>
  <c r="VN15" i="5"/>
  <c r="VV15" i="5"/>
  <c r="WD15" i="5"/>
  <c r="WL15" i="5"/>
  <c r="BQ15" i="5"/>
  <c r="BT23" i="5"/>
  <c r="BX23" i="5"/>
  <c r="CB23" i="5"/>
  <c r="CF23" i="5"/>
  <c r="CJ23" i="5"/>
  <c r="CN23" i="5"/>
  <c r="CR23" i="5"/>
  <c r="CV23" i="5"/>
  <c r="CZ23" i="5"/>
  <c r="DD23" i="5"/>
  <c r="DH23" i="5"/>
  <c r="DL23" i="5"/>
  <c r="DP23" i="5"/>
  <c r="DT23" i="5"/>
  <c r="DX23" i="5"/>
  <c r="EB23" i="5"/>
  <c r="EF23" i="5"/>
  <c r="EJ23" i="5"/>
  <c r="EN23" i="5"/>
  <c r="ER23" i="5"/>
  <c r="EV23" i="5"/>
  <c r="EZ23" i="5"/>
  <c r="FD23" i="5"/>
  <c r="FH23" i="5"/>
  <c r="FL23" i="5"/>
  <c r="FP23" i="5"/>
  <c r="FT23" i="5"/>
  <c r="FX23" i="5"/>
  <c r="GB23" i="5"/>
  <c r="GF23" i="5"/>
  <c r="GJ23" i="5"/>
  <c r="GN23" i="5"/>
  <c r="GR23" i="5"/>
  <c r="GV23" i="5"/>
  <c r="GZ23" i="5"/>
  <c r="HD23" i="5"/>
  <c r="HH23" i="5"/>
  <c r="HL23" i="5"/>
  <c r="HP23" i="5"/>
  <c r="HT23" i="5"/>
  <c r="HX23" i="5"/>
  <c r="IB23" i="5"/>
  <c r="IF23" i="5"/>
  <c r="IJ23" i="5"/>
  <c r="IN23" i="5"/>
  <c r="IR23" i="5"/>
  <c r="IV23" i="5"/>
  <c r="IZ23" i="5"/>
  <c r="JD23" i="5"/>
  <c r="JH23" i="5"/>
  <c r="JL23" i="5"/>
  <c r="JP23" i="5"/>
  <c r="JT23" i="5"/>
  <c r="JX23" i="5"/>
  <c r="KB23" i="5"/>
  <c r="KF23" i="5"/>
  <c r="KJ23" i="5"/>
  <c r="KN23" i="5"/>
  <c r="KR23" i="5"/>
  <c r="KV23" i="5"/>
  <c r="KZ23" i="5"/>
  <c r="LD23" i="5"/>
  <c r="LH23" i="5"/>
  <c r="LL23" i="5"/>
  <c r="LP23" i="5"/>
  <c r="LT23" i="5"/>
  <c r="LX23" i="5"/>
  <c r="MB23" i="5"/>
  <c r="MF23" i="5"/>
  <c r="MJ23" i="5"/>
  <c r="MN23" i="5"/>
  <c r="MR23" i="5"/>
  <c r="MV23" i="5"/>
  <c r="MZ23" i="5"/>
  <c r="ND23" i="5"/>
  <c r="NH23" i="5"/>
  <c r="NL23" i="5"/>
  <c r="NP23" i="5"/>
  <c r="NT23" i="5"/>
  <c r="NX23" i="5"/>
  <c r="OB23" i="5"/>
  <c r="OF23" i="5"/>
  <c r="OJ23" i="5"/>
  <c r="ON23" i="5"/>
  <c r="OR23" i="5"/>
  <c r="BU23" i="5"/>
  <c r="BY23" i="5"/>
  <c r="CC23" i="5"/>
  <c r="CG23" i="5"/>
  <c r="CK23" i="5"/>
  <c r="CO23" i="5"/>
  <c r="CS23" i="5"/>
  <c r="CW23" i="5"/>
  <c r="DA23" i="5"/>
  <c r="DE23" i="5"/>
  <c r="DI23" i="5"/>
  <c r="DM23" i="5"/>
  <c r="DQ23" i="5"/>
  <c r="DU23" i="5"/>
  <c r="DY23" i="5"/>
  <c r="EC23" i="5"/>
  <c r="EG23" i="5"/>
  <c r="EK23" i="5"/>
  <c r="EO23" i="5"/>
  <c r="ES23" i="5"/>
  <c r="EW23" i="5"/>
  <c r="FA23" i="5"/>
  <c r="FE23" i="5"/>
  <c r="FI23" i="5"/>
  <c r="FM23" i="5"/>
  <c r="FQ23" i="5"/>
  <c r="FU23" i="5"/>
  <c r="FY23" i="5"/>
  <c r="GC23" i="5"/>
  <c r="GG23" i="5"/>
  <c r="GK23" i="5"/>
  <c r="GO23" i="5"/>
  <c r="GS23" i="5"/>
  <c r="GW23" i="5"/>
  <c r="HA23" i="5"/>
  <c r="HE23" i="5"/>
  <c r="HI23" i="5"/>
  <c r="HM23" i="5"/>
  <c r="HQ23" i="5"/>
  <c r="HU23" i="5"/>
  <c r="HY23" i="5"/>
  <c r="IC23" i="5"/>
  <c r="IG23" i="5"/>
  <c r="IK23" i="5"/>
  <c r="IO23" i="5"/>
  <c r="IS23" i="5"/>
  <c r="IW23" i="5"/>
  <c r="JA23" i="5"/>
  <c r="JE23" i="5"/>
  <c r="JI23" i="5"/>
  <c r="JM23" i="5"/>
  <c r="JQ23" i="5"/>
  <c r="JU23" i="5"/>
  <c r="JY23" i="5"/>
  <c r="KC23" i="5"/>
  <c r="KG23" i="5"/>
  <c r="KK23" i="5"/>
  <c r="KO23" i="5"/>
  <c r="KS23" i="5"/>
  <c r="KW23" i="5"/>
  <c r="LA23" i="5"/>
  <c r="LE23" i="5"/>
  <c r="LI23" i="5"/>
  <c r="LM23" i="5"/>
  <c r="LQ23" i="5"/>
  <c r="LU23" i="5"/>
  <c r="LY23" i="5"/>
  <c r="MC23" i="5"/>
  <c r="MG23" i="5"/>
  <c r="MK23" i="5"/>
  <c r="MO23" i="5"/>
  <c r="MS23" i="5"/>
  <c r="MW23" i="5"/>
  <c r="NA23" i="5"/>
  <c r="NE23" i="5"/>
  <c r="NI23" i="5"/>
  <c r="NM23" i="5"/>
  <c r="NQ23" i="5"/>
  <c r="NU23" i="5"/>
  <c r="NY23" i="5"/>
  <c r="OC23" i="5"/>
  <c r="OG23" i="5"/>
  <c r="OK23" i="5"/>
  <c r="OO23" i="5"/>
  <c r="OS23" i="5"/>
  <c r="BR23" i="5"/>
  <c r="BV23" i="5"/>
  <c r="BZ23" i="5"/>
  <c r="CD23" i="5"/>
  <c r="CH23" i="5"/>
  <c r="CL23" i="5"/>
  <c r="CP23" i="5"/>
  <c r="CT23" i="5"/>
  <c r="CX23" i="5"/>
  <c r="DB23" i="5"/>
  <c r="DF23" i="5"/>
  <c r="DJ23" i="5"/>
  <c r="DN23" i="5"/>
  <c r="DR23" i="5"/>
  <c r="DV23" i="5"/>
  <c r="DZ23" i="5"/>
  <c r="ED23" i="5"/>
  <c r="EH23" i="5"/>
  <c r="EL23" i="5"/>
  <c r="EP23" i="5"/>
  <c r="ET23" i="5"/>
  <c r="EX23" i="5"/>
  <c r="FB23" i="5"/>
  <c r="FF23" i="5"/>
  <c r="FJ23" i="5"/>
  <c r="FN23" i="5"/>
  <c r="FR23" i="5"/>
  <c r="FV23" i="5"/>
  <c r="FZ23" i="5"/>
  <c r="GD23" i="5"/>
  <c r="GH23" i="5"/>
  <c r="GL23" i="5"/>
  <c r="GP23" i="5"/>
  <c r="GT23" i="5"/>
  <c r="GX23" i="5"/>
  <c r="HB23" i="5"/>
  <c r="HF23" i="5"/>
  <c r="HJ23" i="5"/>
  <c r="HN23" i="5"/>
  <c r="HR23" i="5"/>
  <c r="HV23" i="5"/>
  <c r="HZ23" i="5"/>
  <c r="ID23" i="5"/>
  <c r="IH23" i="5"/>
  <c r="IL23" i="5"/>
  <c r="IP23" i="5"/>
  <c r="IT23" i="5"/>
  <c r="IX23" i="5"/>
  <c r="JB23" i="5"/>
  <c r="JF23" i="5"/>
  <c r="JJ23" i="5"/>
  <c r="JN23" i="5"/>
  <c r="JR23" i="5"/>
  <c r="JV23" i="5"/>
  <c r="JZ23" i="5"/>
  <c r="KD23" i="5"/>
  <c r="KH23" i="5"/>
  <c r="KL23" i="5"/>
  <c r="KP23" i="5"/>
  <c r="KT23" i="5"/>
  <c r="KX23" i="5"/>
  <c r="LB23" i="5"/>
  <c r="LF23" i="5"/>
  <c r="LJ23" i="5"/>
  <c r="LN23" i="5"/>
  <c r="LR23" i="5"/>
  <c r="LV23" i="5"/>
  <c r="LZ23" i="5"/>
  <c r="MD23" i="5"/>
  <c r="MH23" i="5"/>
  <c r="ML23" i="5"/>
  <c r="MP23" i="5"/>
  <c r="MT23" i="5"/>
  <c r="MX23" i="5"/>
  <c r="AG24" i="6" s="1"/>
  <c r="NB23" i="5"/>
  <c r="NF23" i="5"/>
  <c r="NJ23" i="5"/>
  <c r="NN23" i="5"/>
  <c r="NR23" i="5"/>
  <c r="NV23" i="5"/>
  <c r="NZ23" i="5"/>
  <c r="OD23" i="5"/>
  <c r="OH23" i="5"/>
  <c r="OL23" i="5"/>
  <c r="OP23" i="5"/>
  <c r="BS23" i="5"/>
  <c r="BW23" i="5"/>
  <c r="CA23" i="5"/>
  <c r="CE23" i="5"/>
  <c r="CI23" i="5"/>
  <c r="CM23" i="5"/>
  <c r="CQ23" i="5"/>
  <c r="CU23" i="5"/>
  <c r="CY23" i="5"/>
  <c r="DC23" i="5"/>
  <c r="DG23" i="5"/>
  <c r="DK23" i="5"/>
  <c r="DO23" i="5"/>
  <c r="DS23" i="5"/>
  <c r="DW23" i="5"/>
  <c r="EA23" i="5"/>
  <c r="EE23" i="5"/>
  <c r="EI23" i="5"/>
  <c r="EM23" i="5"/>
  <c r="EQ23" i="5"/>
  <c r="EU23" i="5"/>
  <c r="EY23" i="5"/>
  <c r="FC23" i="5"/>
  <c r="FG23" i="5"/>
  <c r="FK23" i="5"/>
  <c r="FO23" i="5"/>
  <c r="FS23" i="5"/>
  <c r="FW23" i="5"/>
  <c r="GA23" i="5"/>
  <c r="GE23" i="5"/>
  <c r="GI23" i="5"/>
  <c r="GM23" i="5"/>
  <c r="GQ23" i="5"/>
  <c r="GU23" i="5"/>
  <c r="GY23" i="5"/>
  <c r="HC23" i="5"/>
  <c r="HG23" i="5"/>
  <c r="HK23" i="5"/>
  <c r="HO23" i="5"/>
  <c r="HS23" i="5"/>
  <c r="HW23" i="5"/>
  <c r="IA23" i="5"/>
  <c r="IE23" i="5"/>
  <c r="II23" i="5"/>
  <c r="IM23" i="5"/>
  <c r="IQ23" i="5"/>
  <c r="IU23" i="5"/>
  <c r="IY23" i="5"/>
  <c r="JC23" i="5"/>
  <c r="JG23" i="5"/>
  <c r="JK23" i="5"/>
  <c r="JO23" i="5"/>
  <c r="JS23" i="5"/>
  <c r="JW23" i="5"/>
  <c r="KA23" i="5"/>
  <c r="KE23" i="5"/>
  <c r="KI23" i="5"/>
  <c r="KM23" i="5"/>
  <c r="KQ23" i="5"/>
  <c r="KU23" i="5"/>
  <c r="KY23" i="5"/>
  <c r="LC23" i="5"/>
  <c r="LG23" i="5"/>
  <c r="LK23" i="5"/>
  <c r="LO23" i="5"/>
  <c r="LS23" i="5"/>
  <c r="LW23" i="5"/>
  <c r="MA23" i="5"/>
  <c r="ME23" i="5"/>
  <c r="MI23" i="5"/>
  <c r="MM23" i="5"/>
  <c r="MQ23" i="5"/>
  <c r="MU23" i="5"/>
  <c r="MY23" i="5"/>
  <c r="NC23" i="5"/>
  <c r="NG23" i="5"/>
  <c r="NK23" i="5"/>
  <c r="NO23" i="5"/>
  <c r="NS23" i="5"/>
  <c r="NW23" i="5"/>
  <c r="OA23" i="5"/>
  <c r="OE23" i="5"/>
  <c r="OI23" i="5"/>
  <c r="OM23" i="5"/>
  <c r="OQ23" i="5"/>
  <c r="OV23" i="5"/>
  <c r="OZ23" i="5"/>
  <c r="PD23" i="5"/>
  <c r="PH23" i="5"/>
  <c r="PL23" i="5"/>
  <c r="PP23" i="5"/>
  <c r="PT23" i="5"/>
  <c r="PX23" i="5"/>
  <c r="QB23" i="5"/>
  <c r="QF23" i="5"/>
  <c r="QJ23" i="5"/>
  <c r="QN23" i="5"/>
  <c r="QR23" i="5"/>
  <c r="QV23" i="5"/>
  <c r="QZ23" i="5"/>
  <c r="RD23" i="5"/>
  <c r="RH23" i="5"/>
  <c r="RL23" i="5"/>
  <c r="RP23" i="5"/>
  <c r="RT23" i="5"/>
  <c r="RX23" i="5"/>
  <c r="SB23" i="5"/>
  <c r="SF23" i="5"/>
  <c r="SJ23" i="5"/>
  <c r="SN23" i="5"/>
  <c r="SR23" i="5"/>
  <c r="SV23" i="5"/>
  <c r="SZ23" i="5"/>
  <c r="TD23" i="5"/>
  <c r="TH23" i="5"/>
  <c r="TL23" i="5"/>
  <c r="TP23" i="5"/>
  <c r="TT23" i="5"/>
  <c r="TX23" i="5"/>
  <c r="UB23" i="5"/>
  <c r="UF23" i="5"/>
  <c r="UJ23" i="5"/>
  <c r="UN23" i="5"/>
  <c r="UR23" i="5"/>
  <c r="UV23" i="5"/>
  <c r="UZ23" i="5"/>
  <c r="VD23" i="5"/>
  <c r="VH23" i="5"/>
  <c r="VL23" i="5"/>
  <c r="VP23" i="5"/>
  <c r="VT23" i="5"/>
  <c r="VX23" i="5"/>
  <c r="WB23" i="5"/>
  <c r="WF23" i="5"/>
  <c r="WJ23" i="5"/>
  <c r="WN23" i="5"/>
  <c r="WR23" i="5"/>
  <c r="OW23" i="5"/>
  <c r="PA23" i="5"/>
  <c r="PE23" i="5"/>
  <c r="PI23" i="5"/>
  <c r="PM23" i="5"/>
  <c r="PQ23" i="5"/>
  <c r="PU23" i="5"/>
  <c r="PY23" i="5"/>
  <c r="QC23" i="5"/>
  <c r="QG23" i="5"/>
  <c r="QK23" i="5"/>
  <c r="QO23" i="5"/>
  <c r="QS23" i="5"/>
  <c r="QW23" i="5"/>
  <c r="RA23" i="5"/>
  <c r="RE23" i="5"/>
  <c r="RI23" i="5"/>
  <c r="RM23" i="5"/>
  <c r="RQ23" i="5"/>
  <c r="RU23" i="5"/>
  <c r="RY23" i="5"/>
  <c r="SC23" i="5"/>
  <c r="SG23" i="5"/>
  <c r="SK23" i="5"/>
  <c r="SO23" i="5"/>
  <c r="SS23" i="5"/>
  <c r="SW23" i="5"/>
  <c r="TA23" i="5"/>
  <c r="TE23" i="5"/>
  <c r="TI23" i="5"/>
  <c r="TM23" i="5"/>
  <c r="TQ23" i="5"/>
  <c r="TU23" i="5"/>
  <c r="TY23" i="5"/>
  <c r="UC23" i="5"/>
  <c r="UG23" i="5"/>
  <c r="UK23" i="5"/>
  <c r="UO23" i="5"/>
  <c r="US23" i="5"/>
  <c r="UW23" i="5"/>
  <c r="VA23" i="5"/>
  <c r="VE23" i="5"/>
  <c r="VI23" i="5"/>
  <c r="VM23" i="5"/>
  <c r="VQ23" i="5"/>
  <c r="VU23" i="5"/>
  <c r="VY23" i="5"/>
  <c r="WC23" i="5"/>
  <c r="WG23" i="5"/>
  <c r="WK23" i="5"/>
  <c r="WO23" i="5"/>
  <c r="WS23" i="5"/>
  <c r="OT23" i="5"/>
  <c r="OX23" i="5"/>
  <c r="PB23" i="5"/>
  <c r="PF23" i="5"/>
  <c r="PJ23" i="5"/>
  <c r="PN23" i="5"/>
  <c r="PR23" i="5"/>
  <c r="PV23" i="5"/>
  <c r="PZ23" i="5"/>
  <c r="QD23" i="5"/>
  <c r="QH23" i="5"/>
  <c r="QL23" i="5"/>
  <c r="QP23" i="5"/>
  <c r="QT23" i="5"/>
  <c r="QX23" i="5"/>
  <c r="RB23" i="5"/>
  <c r="RF23" i="5"/>
  <c r="RJ23" i="5"/>
  <c r="RN23" i="5"/>
  <c r="RR23" i="5"/>
  <c r="RV23" i="5"/>
  <c r="RZ23" i="5"/>
  <c r="SD23" i="5"/>
  <c r="SH23" i="5"/>
  <c r="SL23" i="5"/>
  <c r="SP23" i="5"/>
  <c r="ST23" i="5"/>
  <c r="SX23" i="5"/>
  <c r="TB23" i="5"/>
  <c r="TF23" i="5"/>
  <c r="TJ23" i="5"/>
  <c r="TN23" i="5"/>
  <c r="TR23" i="5"/>
  <c r="TV23" i="5"/>
  <c r="TZ23" i="5"/>
  <c r="UD23" i="5"/>
  <c r="UH23" i="5"/>
  <c r="UL23" i="5"/>
  <c r="UP23" i="5"/>
  <c r="UT23" i="5"/>
  <c r="AX24" i="6" s="1"/>
  <c r="UX23" i="5"/>
  <c r="VB23" i="5"/>
  <c r="VF23" i="5"/>
  <c r="VJ23" i="5"/>
  <c r="VN23" i="5"/>
  <c r="VR23" i="5"/>
  <c r="VV23" i="5"/>
  <c r="VZ23" i="5"/>
  <c r="WD23" i="5"/>
  <c r="WH23" i="5"/>
  <c r="WL23" i="5"/>
  <c r="WP23" i="5"/>
  <c r="OU23" i="5"/>
  <c r="OY23" i="5"/>
  <c r="PC23" i="5"/>
  <c r="PG23" i="5"/>
  <c r="PK23" i="5"/>
  <c r="PO23" i="5"/>
  <c r="PS23" i="5"/>
  <c r="PW23" i="5"/>
  <c r="QA23" i="5"/>
  <c r="QE23" i="5"/>
  <c r="QI23" i="5"/>
  <c r="QM23" i="5"/>
  <c r="QQ23" i="5"/>
  <c r="QU23" i="5"/>
  <c r="QY23" i="5"/>
  <c r="RC23" i="5"/>
  <c r="RG23" i="5"/>
  <c r="RK23" i="5"/>
  <c r="RO23" i="5"/>
  <c r="RS23" i="5"/>
  <c r="RW23" i="5"/>
  <c r="SA23" i="5"/>
  <c r="SE23" i="5"/>
  <c r="SI23" i="5"/>
  <c r="SM23" i="5"/>
  <c r="SQ23" i="5"/>
  <c r="SU23" i="5"/>
  <c r="SY23" i="5"/>
  <c r="TC23" i="5"/>
  <c r="TG23" i="5"/>
  <c r="TK23" i="5"/>
  <c r="TO23" i="5"/>
  <c r="TS23" i="5"/>
  <c r="TW23" i="5"/>
  <c r="UA23" i="5"/>
  <c r="UE23" i="5"/>
  <c r="UI23" i="5"/>
  <c r="UM23" i="5"/>
  <c r="UQ23" i="5"/>
  <c r="UU23" i="5"/>
  <c r="UY23" i="5"/>
  <c r="VC23" i="5"/>
  <c r="VG23" i="5"/>
  <c r="VK23" i="5"/>
  <c r="VO23" i="5"/>
  <c r="VS23" i="5"/>
  <c r="VW23" i="5"/>
  <c r="WA23" i="5"/>
  <c r="WE23" i="5"/>
  <c r="WI23" i="5"/>
  <c r="WM23" i="5"/>
  <c r="WQ23" i="5"/>
  <c r="BQ23" i="5"/>
  <c r="D9" i="5"/>
  <c r="AW9" i="5" s="1"/>
  <c r="AW10" i="5" s="1"/>
  <c r="AW11" i="5" s="1"/>
  <c r="F23" i="5"/>
  <c r="H23" i="5"/>
  <c r="K23" i="5"/>
  <c r="G23" i="5"/>
  <c r="J23" i="5"/>
  <c r="I23" i="5"/>
  <c r="G15" i="5"/>
  <c r="K15" i="5"/>
  <c r="O15" i="5"/>
  <c r="S15" i="5"/>
  <c r="W15" i="5"/>
  <c r="AA15" i="5"/>
  <c r="AE15" i="5"/>
  <c r="AI15" i="5"/>
  <c r="AM15" i="5"/>
  <c r="AQ15" i="5"/>
  <c r="AU15" i="5"/>
  <c r="H15" i="5"/>
  <c r="M15" i="5"/>
  <c r="R15" i="5"/>
  <c r="X15" i="5"/>
  <c r="AC15" i="5"/>
  <c r="AH15" i="5"/>
  <c r="AN15" i="5"/>
  <c r="AS15" i="5"/>
  <c r="BM15" i="5"/>
  <c r="I15" i="5"/>
  <c r="N15" i="5"/>
  <c r="T15" i="5"/>
  <c r="Y15" i="5"/>
  <c r="AD15" i="5"/>
  <c r="AJ15" i="5"/>
  <c r="AO15" i="5"/>
  <c r="AT15" i="5"/>
  <c r="J15" i="5"/>
  <c r="P15" i="5"/>
  <c r="U15" i="5"/>
  <c r="Z15" i="5"/>
  <c r="AF15" i="5"/>
  <c r="AK15" i="5"/>
  <c r="AP15" i="5"/>
  <c r="BO15" i="5"/>
  <c r="BK15" i="5"/>
  <c r="F15" i="5"/>
  <c r="L15" i="5"/>
  <c r="Q15" i="5"/>
  <c r="V15" i="5"/>
  <c r="AB15" i="5"/>
  <c r="AG15" i="5"/>
  <c r="AL15" i="5"/>
  <c r="AR15" i="5"/>
  <c r="BN15" i="5"/>
  <c r="BP15" i="5"/>
  <c r="BH15" i="5"/>
  <c r="BD15" i="5"/>
  <c r="AZ15" i="5"/>
  <c r="BL15" i="5"/>
  <c r="BG15" i="5"/>
  <c r="BC15" i="5"/>
  <c r="AY15" i="5"/>
  <c r="AV15" i="5"/>
  <c r="BJ15" i="5"/>
  <c r="BF15" i="5"/>
  <c r="BB15" i="5"/>
  <c r="AX15" i="5"/>
  <c r="BI15" i="5"/>
  <c r="BE15" i="5"/>
  <c r="BA15" i="5"/>
  <c r="AW15" i="5"/>
  <c r="H24" i="5"/>
  <c r="L24" i="5"/>
  <c r="P24" i="5"/>
  <c r="T24" i="5"/>
  <c r="X24" i="5"/>
  <c r="AB24" i="5"/>
  <c r="AF24" i="5"/>
  <c r="AJ24" i="5"/>
  <c r="AN24" i="5"/>
  <c r="AR24" i="5"/>
  <c r="AV24" i="5"/>
  <c r="I24" i="5"/>
  <c r="M24" i="5"/>
  <c r="Q24" i="5"/>
  <c r="U24" i="5"/>
  <c r="Y24" i="5"/>
  <c r="AC24" i="5"/>
  <c r="AG24" i="5"/>
  <c r="AK24" i="5"/>
  <c r="AO24" i="5"/>
  <c r="AS24" i="5"/>
  <c r="AW24" i="5"/>
  <c r="J24" i="5"/>
  <c r="R24" i="5"/>
  <c r="Z24" i="5"/>
  <c r="AH24" i="5"/>
  <c r="AP24" i="5"/>
  <c r="K24" i="5"/>
  <c r="S24" i="5"/>
  <c r="AA24" i="5"/>
  <c r="AI24" i="5"/>
  <c r="AQ24" i="5"/>
  <c r="F24" i="5"/>
  <c r="N24" i="5"/>
  <c r="V24" i="5"/>
  <c r="AD24" i="5"/>
  <c r="AL24" i="5"/>
  <c r="AT24" i="5"/>
  <c r="G24" i="5"/>
  <c r="O24" i="5"/>
  <c r="W24" i="5"/>
  <c r="AE24" i="5"/>
  <c r="AM24" i="5"/>
  <c r="AU24" i="5"/>
  <c r="BL24" i="5"/>
  <c r="BA24" i="5"/>
  <c r="BM24" i="5"/>
  <c r="BD24" i="5"/>
  <c r="BP24" i="5"/>
  <c r="BE24" i="5"/>
  <c r="BO24" i="5"/>
  <c r="AY24" i="5"/>
  <c r="BB24" i="5"/>
  <c r="BH24" i="5"/>
  <c r="BK24" i="5"/>
  <c r="BN24" i="5"/>
  <c r="AX24" i="5"/>
  <c r="BG24" i="5"/>
  <c r="BJ24" i="5"/>
  <c r="BC24" i="5"/>
  <c r="BF24" i="5"/>
  <c r="BI24" i="5"/>
  <c r="AZ24" i="5"/>
  <c r="G19" i="5"/>
  <c r="K19" i="5"/>
  <c r="O19" i="5"/>
  <c r="S19" i="5"/>
  <c r="W19" i="5"/>
  <c r="AA19" i="5"/>
  <c r="AE19" i="5"/>
  <c r="AI19" i="5"/>
  <c r="AM19" i="5"/>
  <c r="AQ19" i="5"/>
  <c r="AU19" i="5"/>
  <c r="J19" i="5"/>
  <c r="P19" i="5"/>
  <c r="U19" i="5"/>
  <c r="Z19" i="5"/>
  <c r="AF19" i="5"/>
  <c r="AK19" i="5"/>
  <c r="AP19" i="5"/>
  <c r="BM19" i="5"/>
  <c r="BI19" i="5"/>
  <c r="BE19" i="5"/>
  <c r="BA19" i="5"/>
  <c r="AW19" i="5"/>
  <c r="L19" i="5"/>
  <c r="Q19" i="5"/>
  <c r="V19" i="5"/>
  <c r="AB19" i="5"/>
  <c r="AG19" i="5"/>
  <c r="AL19" i="5"/>
  <c r="AR19" i="5"/>
  <c r="BP19" i="5"/>
  <c r="BL19" i="5"/>
  <c r="BH19" i="5"/>
  <c r="BD19" i="5"/>
  <c r="AZ19" i="5"/>
  <c r="H19" i="5"/>
  <c r="M19" i="5"/>
  <c r="R19" i="5"/>
  <c r="X19" i="5"/>
  <c r="AC19" i="5"/>
  <c r="AH19" i="5"/>
  <c r="AN19" i="5"/>
  <c r="AS19" i="5"/>
  <c r="BO19" i="5"/>
  <c r="BK19" i="5"/>
  <c r="BG19" i="5"/>
  <c r="BC19" i="5"/>
  <c r="AY19" i="5"/>
  <c r="I19" i="5"/>
  <c r="N19" i="5"/>
  <c r="T19" i="5"/>
  <c r="Y19" i="5"/>
  <c r="AD19" i="5"/>
  <c r="AJ19" i="5"/>
  <c r="AO19" i="5"/>
  <c r="AT19" i="5"/>
  <c r="BN19" i="5"/>
  <c r="BJ19" i="5"/>
  <c r="BF19" i="5"/>
  <c r="BB19" i="5"/>
  <c r="AX19" i="5"/>
  <c r="AV19" i="5"/>
  <c r="L23" i="5"/>
  <c r="P23" i="5"/>
  <c r="T23" i="5"/>
  <c r="X23" i="5"/>
  <c r="AB23" i="5"/>
  <c r="AF23" i="5"/>
  <c r="AJ23" i="5"/>
  <c r="AN23" i="5"/>
  <c r="AR23" i="5"/>
  <c r="AV23" i="5"/>
  <c r="M23" i="5"/>
  <c r="Q23" i="5"/>
  <c r="U23" i="5"/>
  <c r="Y23" i="5"/>
  <c r="AC23" i="5"/>
  <c r="AG23" i="5"/>
  <c r="AK23" i="5"/>
  <c r="AO23" i="5"/>
  <c r="AS23" i="5"/>
  <c r="AW23" i="5"/>
  <c r="N23" i="5"/>
  <c r="V23" i="5"/>
  <c r="AD23" i="5"/>
  <c r="AL23" i="5"/>
  <c r="AT23" i="5"/>
  <c r="AX23" i="5"/>
  <c r="BB23" i="5"/>
  <c r="BF23" i="5"/>
  <c r="BJ23" i="5"/>
  <c r="BN23" i="5"/>
  <c r="O23" i="5"/>
  <c r="W23" i="5"/>
  <c r="AE23" i="5"/>
  <c r="AM23" i="5"/>
  <c r="AU23" i="5"/>
  <c r="AY23" i="5"/>
  <c r="BC23" i="5"/>
  <c r="BG23" i="5"/>
  <c r="BK23" i="5"/>
  <c r="BO23" i="5"/>
  <c r="R23" i="5"/>
  <c r="Z23" i="5"/>
  <c r="AH23" i="5"/>
  <c r="AP23" i="5"/>
  <c r="AZ23" i="5"/>
  <c r="BD23" i="5"/>
  <c r="BH23" i="5"/>
  <c r="BL23" i="5"/>
  <c r="BP23" i="5"/>
  <c r="S23" i="5"/>
  <c r="AA23" i="5"/>
  <c r="AI23" i="5"/>
  <c r="AQ23" i="5"/>
  <c r="BA23" i="5"/>
  <c r="BE23" i="5"/>
  <c r="BI23" i="5"/>
  <c r="BM23" i="5"/>
  <c r="I16" i="5"/>
  <c r="M16" i="5"/>
  <c r="Q16" i="5"/>
  <c r="U16" i="5"/>
  <c r="Y16" i="5"/>
  <c r="AC16" i="5"/>
  <c r="AG16" i="5"/>
  <c r="AK16" i="5"/>
  <c r="AO16" i="5"/>
  <c r="AS16" i="5"/>
  <c r="H16" i="5"/>
  <c r="N16" i="5"/>
  <c r="S16" i="5"/>
  <c r="X16" i="5"/>
  <c r="AD16" i="5"/>
  <c r="AI16" i="5"/>
  <c r="AN16" i="5"/>
  <c r="AT16" i="5"/>
  <c r="BP16" i="5"/>
  <c r="BL16" i="5"/>
  <c r="BH16" i="5"/>
  <c r="BD16" i="5"/>
  <c r="AZ16" i="5"/>
  <c r="J16" i="5"/>
  <c r="O16" i="5"/>
  <c r="T16" i="5"/>
  <c r="Z16" i="5"/>
  <c r="AE16" i="5"/>
  <c r="AJ16" i="5"/>
  <c r="AP16" i="5"/>
  <c r="AU16" i="5"/>
  <c r="BO16" i="5"/>
  <c r="BK16" i="5"/>
  <c r="BG16" i="5"/>
  <c r="BC16" i="5"/>
  <c r="AY16" i="5"/>
  <c r="F16" i="5"/>
  <c r="K16" i="5"/>
  <c r="P16" i="5"/>
  <c r="V16" i="5"/>
  <c r="AA16" i="5"/>
  <c r="AF16" i="5"/>
  <c r="AL16" i="5"/>
  <c r="AQ16" i="5"/>
  <c r="BN16" i="5"/>
  <c r="BJ16" i="5"/>
  <c r="BF16" i="5"/>
  <c r="BB16" i="5"/>
  <c r="AX16" i="5"/>
  <c r="G16" i="5"/>
  <c r="L16" i="5"/>
  <c r="R16" i="5"/>
  <c r="W16" i="5"/>
  <c r="AB16" i="5"/>
  <c r="AH16" i="5"/>
  <c r="AM16" i="5"/>
  <c r="AR16" i="5"/>
  <c r="BM16" i="5"/>
  <c r="BI16" i="5"/>
  <c r="BE16" i="5"/>
  <c r="BA16" i="5"/>
  <c r="AW16" i="5"/>
  <c r="AV16" i="5"/>
  <c r="I18" i="5"/>
  <c r="M18" i="5"/>
  <c r="Q18" i="5"/>
  <c r="U18" i="5"/>
  <c r="Y18" i="5"/>
  <c r="AC18" i="5"/>
  <c r="AG18" i="5"/>
  <c r="AK18" i="5"/>
  <c r="AO18" i="5"/>
  <c r="AS18" i="5"/>
  <c r="J18" i="5"/>
  <c r="O18" i="5"/>
  <c r="T18" i="5"/>
  <c r="Z18" i="5"/>
  <c r="AE18" i="5"/>
  <c r="AJ18" i="5"/>
  <c r="AP18" i="5"/>
  <c r="AU18" i="5"/>
  <c r="BN18" i="5"/>
  <c r="BJ18" i="5"/>
  <c r="BF18" i="5"/>
  <c r="BB18" i="5"/>
  <c r="AX18" i="5"/>
  <c r="F18" i="5"/>
  <c r="K18" i="5"/>
  <c r="P18" i="5"/>
  <c r="V18" i="5"/>
  <c r="AA18" i="5"/>
  <c r="AF18" i="5"/>
  <c r="AL18" i="5"/>
  <c r="AQ18" i="5"/>
  <c r="BM18" i="5"/>
  <c r="BI18" i="5"/>
  <c r="BE18" i="5"/>
  <c r="BA18" i="5"/>
  <c r="AW18" i="5"/>
  <c r="G18" i="5"/>
  <c r="L18" i="5"/>
  <c r="R18" i="5"/>
  <c r="W18" i="5"/>
  <c r="AB18" i="5"/>
  <c r="AH18" i="5"/>
  <c r="AM18" i="5"/>
  <c r="AR18" i="5"/>
  <c r="BP18" i="5"/>
  <c r="BL18" i="5"/>
  <c r="BH18" i="5"/>
  <c r="BD18" i="5"/>
  <c r="AZ18" i="5"/>
  <c r="H18" i="5"/>
  <c r="N18" i="5"/>
  <c r="S18" i="5"/>
  <c r="X18" i="5"/>
  <c r="AD18" i="5"/>
  <c r="AI18" i="5"/>
  <c r="AN18" i="5"/>
  <c r="AT18" i="5"/>
  <c r="BO18" i="5"/>
  <c r="BK18" i="5"/>
  <c r="BG18" i="5"/>
  <c r="BC18" i="5"/>
  <c r="AY18" i="5"/>
  <c r="AV18" i="5"/>
  <c r="D38" i="5"/>
  <c r="F38" i="5" s="1"/>
  <c r="G38" i="5" s="1"/>
  <c r="H38" i="5" s="1"/>
  <c r="I38" i="5" s="1"/>
  <c r="J38" i="5" s="1"/>
  <c r="K38" i="5" s="1"/>
  <c r="L38" i="5" s="1"/>
  <c r="M38" i="5" s="1"/>
  <c r="N38" i="5" s="1"/>
  <c r="O38" i="5" s="1"/>
  <c r="P38" i="5" s="1"/>
  <c r="Q38" i="5" s="1"/>
  <c r="R38" i="5" s="1"/>
  <c r="S38" i="5" s="1"/>
  <c r="T38" i="5" s="1"/>
  <c r="U38" i="5" s="1"/>
  <c r="V38" i="5" s="1"/>
  <c r="W38" i="5" s="1"/>
  <c r="X38" i="5" s="1"/>
  <c r="Y38" i="5" s="1"/>
  <c r="Z38" i="5" s="1"/>
  <c r="AA38" i="5" s="1"/>
  <c r="AB38" i="5" s="1"/>
  <c r="AC38" i="5" s="1"/>
  <c r="AD38" i="5" s="1"/>
  <c r="AE38" i="5" s="1"/>
  <c r="AF38" i="5" s="1"/>
  <c r="AG38" i="5" s="1"/>
  <c r="AH38" i="5" s="1"/>
  <c r="AI38" i="5" s="1"/>
  <c r="AJ38" i="5" s="1"/>
  <c r="AK38" i="5" s="1"/>
  <c r="AL38" i="5" s="1"/>
  <c r="AM38" i="5" s="1"/>
  <c r="AN38" i="5" s="1"/>
  <c r="AO38" i="5" s="1"/>
  <c r="AP38" i="5" s="1"/>
  <c r="AQ38" i="5" s="1"/>
  <c r="AR38" i="5" s="1"/>
  <c r="AS38" i="5" s="1"/>
  <c r="AT38" i="5" s="1"/>
  <c r="AU38" i="5" s="1"/>
  <c r="AV38" i="5" s="1"/>
  <c r="AW38" i="5" s="1"/>
  <c r="AX38" i="5" s="1"/>
  <c r="AY38" i="5" s="1"/>
  <c r="AZ38" i="5" s="1"/>
  <c r="BA38" i="5" s="1"/>
  <c r="BB38" i="5" s="1"/>
  <c r="BC38" i="5" s="1"/>
  <c r="BD38" i="5" s="1"/>
  <c r="BE38" i="5" s="1"/>
  <c r="BF38" i="5" s="1"/>
  <c r="BG38" i="5" s="1"/>
  <c r="BH38" i="5" s="1"/>
  <c r="BI38" i="5" s="1"/>
  <c r="BJ38" i="5" s="1"/>
  <c r="BK38" i="5" s="1"/>
  <c r="BL38" i="5" s="1"/>
  <c r="BM38" i="5" s="1"/>
  <c r="BN38" i="5" s="1"/>
  <c r="BO38" i="5" s="1"/>
  <c r="BP38" i="5" s="1"/>
  <c r="BQ38" i="5" s="1"/>
  <c r="BR38" i="5" s="1"/>
  <c r="BS38" i="5" s="1"/>
  <c r="BT38" i="5" s="1"/>
  <c r="BU38" i="5" s="1"/>
  <c r="BV38" i="5" s="1"/>
  <c r="BW38" i="5" s="1"/>
  <c r="BX38" i="5" s="1"/>
  <c r="BY38" i="5" s="1"/>
  <c r="BZ38" i="5" s="1"/>
  <c r="CA38" i="5" s="1"/>
  <c r="CB38" i="5" s="1"/>
  <c r="CC38" i="5" s="1"/>
  <c r="CD38" i="5" s="1"/>
  <c r="D32" i="5"/>
  <c r="F4" i="5"/>
  <c r="F2" i="5"/>
  <c r="D17" i="5"/>
  <c r="C24" i="6" l="1"/>
  <c r="AT24" i="6"/>
  <c r="F24" i="6"/>
  <c r="AP24" i="6"/>
  <c r="AY24" i="6"/>
  <c r="AU24" i="6"/>
  <c r="AQ24" i="6"/>
  <c r="AM24" i="6"/>
  <c r="AH24" i="6"/>
  <c r="AD24" i="6"/>
  <c r="Z24" i="6"/>
  <c r="V24" i="6"/>
  <c r="R24" i="6"/>
  <c r="N24" i="6"/>
  <c r="J24" i="6"/>
  <c r="E24" i="6"/>
  <c r="G24" i="6"/>
  <c r="AZ24" i="6"/>
  <c r="AV24" i="6"/>
  <c r="AR24" i="6"/>
  <c r="AN24" i="6"/>
  <c r="AI24" i="6"/>
  <c r="AE24" i="6"/>
  <c r="AA24" i="6"/>
  <c r="W24" i="6"/>
  <c r="S24" i="6"/>
  <c r="O24" i="6"/>
  <c r="K24" i="6"/>
  <c r="H24" i="6"/>
  <c r="D24" i="6"/>
  <c r="BA24" i="6"/>
  <c r="AW24" i="6"/>
  <c r="AS24" i="6"/>
  <c r="AO24" i="6"/>
  <c r="AK24" i="6"/>
  <c r="AJ24" i="6"/>
  <c r="AF24" i="6"/>
  <c r="AB24" i="6"/>
  <c r="X24" i="6"/>
  <c r="T24" i="6"/>
  <c r="P24" i="6"/>
  <c r="L24" i="6"/>
  <c r="AL24" i="6"/>
  <c r="AC24" i="6"/>
  <c r="Y24" i="6"/>
  <c r="U24" i="6"/>
  <c r="Q24" i="6"/>
  <c r="M24" i="6"/>
  <c r="I24" i="6"/>
  <c r="AS9" i="5"/>
  <c r="AS10" i="5" s="1"/>
  <c r="AS11" i="5" s="1"/>
  <c r="AS32" i="5" s="1"/>
  <c r="AM9" i="5"/>
  <c r="AM10" i="5" s="1"/>
  <c r="AM11" i="5" s="1"/>
  <c r="AM32" i="5" s="1"/>
  <c r="M9" i="5"/>
  <c r="M10" i="5" s="1"/>
  <c r="M11" i="5" s="1"/>
  <c r="M32" i="5" s="1"/>
  <c r="F17" i="5"/>
  <c r="BR17" i="5"/>
  <c r="BV17" i="5"/>
  <c r="BZ17" i="5"/>
  <c r="CD17" i="5"/>
  <c r="CH17" i="5"/>
  <c r="CL17" i="5"/>
  <c r="CP17" i="5"/>
  <c r="CT17" i="5"/>
  <c r="CX17" i="5"/>
  <c r="DB17" i="5"/>
  <c r="DF17" i="5"/>
  <c r="DJ17" i="5"/>
  <c r="DN17" i="5"/>
  <c r="DR17" i="5"/>
  <c r="DV17" i="5"/>
  <c r="DZ17" i="5"/>
  <c r="ED17" i="5"/>
  <c r="EH17" i="5"/>
  <c r="EL17" i="5"/>
  <c r="EP17" i="5"/>
  <c r="ET17" i="5"/>
  <c r="EX17" i="5"/>
  <c r="FB17" i="5"/>
  <c r="FF17" i="5"/>
  <c r="FJ17" i="5"/>
  <c r="FN17" i="5"/>
  <c r="FR17" i="5"/>
  <c r="FV17" i="5"/>
  <c r="FZ17" i="5"/>
  <c r="BU17" i="5"/>
  <c r="CA17" i="5"/>
  <c r="CF17" i="5"/>
  <c r="CK17" i="5"/>
  <c r="CQ17" i="5"/>
  <c r="CV17" i="5"/>
  <c r="DA17" i="5"/>
  <c r="DG17" i="5"/>
  <c r="DL17" i="5"/>
  <c r="DQ17" i="5"/>
  <c r="DW17" i="5"/>
  <c r="EB17" i="5"/>
  <c r="EG17" i="5"/>
  <c r="EM17" i="5"/>
  <c r="ER17" i="5"/>
  <c r="EW17" i="5"/>
  <c r="FC17" i="5"/>
  <c r="FH17" i="5"/>
  <c r="FM17" i="5"/>
  <c r="FS17" i="5"/>
  <c r="FX17" i="5"/>
  <c r="GC17" i="5"/>
  <c r="GG17" i="5"/>
  <c r="GK17" i="5"/>
  <c r="GO17" i="5"/>
  <c r="GS17" i="5"/>
  <c r="GW17" i="5"/>
  <c r="HA17" i="5"/>
  <c r="HE17" i="5"/>
  <c r="HI17" i="5"/>
  <c r="HM17" i="5"/>
  <c r="HQ17" i="5"/>
  <c r="HU17" i="5"/>
  <c r="HY17" i="5"/>
  <c r="IC17" i="5"/>
  <c r="IG17" i="5"/>
  <c r="IK17" i="5"/>
  <c r="IO17" i="5"/>
  <c r="IS17" i="5"/>
  <c r="IW17" i="5"/>
  <c r="JA17" i="5"/>
  <c r="JE17" i="5"/>
  <c r="JI17" i="5"/>
  <c r="JM17" i="5"/>
  <c r="JQ17" i="5"/>
  <c r="JU17" i="5"/>
  <c r="JY17" i="5"/>
  <c r="KC17" i="5"/>
  <c r="KG17" i="5"/>
  <c r="KK17" i="5"/>
  <c r="KO17" i="5"/>
  <c r="KS17" i="5"/>
  <c r="KW17" i="5"/>
  <c r="LA17" i="5"/>
  <c r="LE17" i="5"/>
  <c r="LI17" i="5"/>
  <c r="LM17" i="5"/>
  <c r="LQ17" i="5"/>
  <c r="LU17" i="5"/>
  <c r="LY17" i="5"/>
  <c r="MC17" i="5"/>
  <c r="MG17" i="5"/>
  <c r="MK17" i="5"/>
  <c r="MO17" i="5"/>
  <c r="MS17" i="5"/>
  <c r="MW17" i="5"/>
  <c r="NA17" i="5"/>
  <c r="NE17" i="5"/>
  <c r="NI17" i="5"/>
  <c r="NM17" i="5"/>
  <c r="NQ17" i="5"/>
  <c r="NU17" i="5"/>
  <c r="NY17" i="5"/>
  <c r="OC17" i="5"/>
  <c r="OG17" i="5"/>
  <c r="OK17" i="5"/>
  <c r="OO17" i="5"/>
  <c r="OS17" i="5"/>
  <c r="OW17" i="5"/>
  <c r="PA17" i="5"/>
  <c r="PE17" i="5"/>
  <c r="PI17" i="5"/>
  <c r="PM17" i="5"/>
  <c r="PQ17" i="5"/>
  <c r="PU17" i="5"/>
  <c r="PY17" i="5"/>
  <c r="QC17" i="5"/>
  <c r="QG17" i="5"/>
  <c r="QK17" i="5"/>
  <c r="QO17" i="5"/>
  <c r="QS17" i="5"/>
  <c r="QW17" i="5"/>
  <c r="RA17" i="5"/>
  <c r="RE17" i="5"/>
  <c r="RI17" i="5"/>
  <c r="RM17" i="5"/>
  <c r="RQ17" i="5"/>
  <c r="RU17" i="5"/>
  <c r="RY17" i="5"/>
  <c r="SC17" i="5"/>
  <c r="SG17" i="5"/>
  <c r="SK17" i="5"/>
  <c r="SO17" i="5"/>
  <c r="SS17" i="5"/>
  <c r="SW17" i="5"/>
  <c r="TA17" i="5"/>
  <c r="TE17" i="5"/>
  <c r="TI17" i="5"/>
  <c r="TM17" i="5"/>
  <c r="TQ17" i="5"/>
  <c r="TU17" i="5"/>
  <c r="TY17" i="5"/>
  <c r="UC17" i="5"/>
  <c r="UG17" i="5"/>
  <c r="UK17" i="5"/>
  <c r="UO17" i="5"/>
  <c r="US17" i="5"/>
  <c r="BW17" i="5"/>
  <c r="CB17" i="5"/>
  <c r="CG17" i="5"/>
  <c r="CM17" i="5"/>
  <c r="CR17" i="5"/>
  <c r="CW17" i="5"/>
  <c r="DC17" i="5"/>
  <c r="DH17" i="5"/>
  <c r="DM17" i="5"/>
  <c r="DS17" i="5"/>
  <c r="DX17" i="5"/>
  <c r="EC17" i="5"/>
  <c r="EI17" i="5"/>
  <c r="EN17" i="5"/>
  <c r="ES17" i="5"/>
  <c r="EY17" i="5"/>
  <c r="FD17" i="5"/>
  <c r="FI17" i="5"/>
  <c r="FO17" i="5"/>
  <c r="FT17" i="5"/>
  <c r="FY17" i="5"/>
  <c r="GD17" i="5"/>
  <c r="GH17" i="5"/>
  <c r="GL17" i="5"/>
  <c r="GP17" i="5"/>
  <c r="GT17" i="5"/>
  <c r="GX17" i="5"/>
  <c r="HB17" i="5"/>
  <c r="HF17" i="5"/>
  <c r="HJ17" i="5"/>
  <c r="HN17" i="5"/>
  <c r="HR17" i="5"/>
  <c r="HV17" i="5"/>
  <c r="HZ17" i="5"/>
  <c r="ID17" i="5"/>
  <c r="IH17" i="5"/>
  <c r="IL17" i="5"/>
  <c r="IP17" i="5"/>
  <c r="IT17" i="5"/>
  <c r="IX17" i="5"/>
  <c r="JB17" i="5"/>
  <c r="JF17" i="5"/>
  <c r="JJ17" i="5"/>
  <c r="JN17" i="5"/>
  <c r="JR17" i="5"/>
  <c r="JV17" i="5"/>
  <c r="JZ17" i="5"/>
  <c r="KD17" i="5"/>
  <c r="KH17" i="5"/>
  <c r="KL17" i="5"/>
  <c r="KP17" i="5"/>
  <c r="KT17" i="5"/>
  <c r="KX17" i="5"/>
  <c r="LB17" i="5"/>
  <c r="LF17" i="5"/>
  <c r="LJ17" i="5"/>
  <c r="LN17" i="5"/>
  <c r="LR17" i="5"/>
  <c r="LV17" i="5"/>
  <c r="LZ17" i="5"/>
  <c r="MD17" i="5"/>
  <c r="MH17" i="5"/>
  <c r="ML17" i="5"/>
  <c r="MP17" i="5"/>
  <c r="MT17" i="5"/>
  <c r="MX17" i="5"/>
  <c r="NB17" i="5"/>
  <c r="NF17" i="5"/>
  <c r="NJ17" i="5"/>
  <c r="NN17" i="5"/>
  <c r="NR17" i="5"/>
  <c r="NV17" i="5"/>
  <c r="NZ17" i="5"/>
  <c r="OD17" i="5"/>
  <c r="OH17" i="5"/>
  <c r="OL17" i="5"/>
  <c r="OP17" i="5"/>
  <c r="OT17" i="5"/>
  <c r="OX17" i="5"/>
  <c r="PB17" i="5"/>
  <c r="PF17" i="5"/>
  <c r="PJ17" i="5"/>
  <c r="PN17" i="5"/>
  <c r="PR17" i="5"/>
  <c r="PV17" i="5"/>
  <c r="PZ17" i="5"/>
  <c r="QD17" i="5"/>
  <c r="QH17" i="5"/>
  <c r="QL17" i="5"/>
  <c r="QP17" i="5"/>
  <c r="QT17" i="5"/>
  <c r="QX17" i="5"/>
  <c r="RB17" i="5"/>
  <c r="RF17" i="5"/>
  <c r="RJ17" i="5"/>
  <c r="RN17" i="5"/>
  <c r="RR17" i="5"/>
  <c r="RV17" i="5"/>
  <c r="RZ17" i="5"/>
  <c r="SD17" i="5"/>
  <c r="SH17" i="5"/>
  <c r="SL17" i="5"/>
  <c r="SP17" i="5"/>
  <c r="ST17" i="5"/>
  <c r="SX17" i="5"/>
  <c r="TB17" i="5"/>
  <c r="TF17" i="5"/>
  <c r="TJ17" i="5"/>
  <c r="TN17" i="5"/>
  <c r="TR17" i="5"/>
  <c r="TV17" i="5"/>
  <c r="TZ17" i="5"/>
  <c r="UD17" i="5"/>
  <c r="UH17" i="5"/>
  <c r="UL17" i="5"/>
  <c r="UP17" i="5"/>
  <c r="UT17" i="5"/>
  <c r="UX17" i="5"/>
  <c r="VB17" i="5"/>
  <c r="VF17" i="5"/>
  <c r="VJ17" i="5"/>
  <c r="VN17" i="5"/>
  <c r="VR17" i="5"/>
  <c r="VV17" i="5"/>
  <c r="VZ17" i="5"/>
  <c r="WD17" i="5"/>
  <c r="WH17" i="5"/>
  <c r="WL17" i="5"/>
  <c r="WP17" i="5"/>
  <c r="BS17" i="5"/>
  <c r="BX17" i="5"/>
  <c r="CC17" i="5"/>
  <c r="CI17" i="5"/>
  <c r="CN17" i="5"/>
  <c r="CS17" i="5"/>
  <c r="CY17" i="5"/>
  <c r="DD17" i="5"/>
  <c r="DI17" i="5"/>
  <c r="DO17" i="5"/>
  <c r="DT17" i="5"/>
  <c r="DY17" i="5"/>
  <c r="EE17" i="5"/>
  <c r="EJ17" i="5"/>
  <c r="EO17" i="5"/>
  <c r="EU17" i="5"/>
  <c r="EZ17" i="5"/>
  <c r="FE17" i="5"/>
  <c r="FK17" i="5"/>
  <c r="FP17" i="5"/>
  <c r="FU17" i="5"/>
  <c r="GA17" i="5"/>
  <c r="GE17" i="5"/>
  <c r="GI17" i="5"/>
  <c r="GM17" i="5"/>
  <c r="GQ17" i="5"/>
  <c r="GU17" i="5"/>
  <c r="GY17" i="5"/>
  <c r="HC17" i="5"/>
  <c r="HG17" i="5"/>
  <c r="HK17" i="5"/>
  <c r="HO17" i="5"/>
  <c r="HS17" i="5"/>
  <c r="HW17" i="5"/>
  <c r="IA17" i="5"/>
  <c r="IE17" i="5"/>
  <c r="II17" i="5"/>
  <c r="IM17" i="5"/>
  <c r="IQ17" i="5"/>
  <c r="IU17" i="5"/>
  <c r="IY17" i="5"/>
  <c r="JC17" i="5"/>
  <c r="JG17" i="5"/>
  <c r="JK17" i="5"/>
  <c r="JO17" i="5"/>
  <c r="JS17" i="5"/>
  <c r="JW17" i="5"/>
  <c r="KA17" i="5"/>
  <c r="KE17" i="5"/>
  <c r="KI17" i="5"/>
  <c r="KM17" i="5"/>
  <c r="KQ17" i="5"/>
  <c r="KU17" i="5"/>
  <c r="KY17" i="5"/>
  <c r="LC17" i="5"/>
  <c r="LG17" i="5"/>
  <c r="LK17" i="5"/>
  <c r="LO17" i="5"/>
  <c r="LS17" i="5"/>
  <c r="LW17" i="5"/>
  <c r="MA17" i="5"/>
  <c r="BT17" i="5"/>
  <c r="BY17" i="5"/>
  <c r="CE17" i="5"/>
  <c r="CJ17" i="5"/>
  <c r="CO17" i="5"/>
  <c r="CU17" i="5"/>
  <c r="CZ17" i="5"/>
  <c r="DE17" i="5"/>
  <c r="DK17" i="5"/>
  <c r="DP17" i="5"/>
  <c r="DU17" i="5"/>
  <c r="EA17" i="5"/>
  <c r="EF17" i="5"/>
  <c r="EK17" i="5"/>
  <c r="EQ17" i="5"/>
  <c r="EV17" i="5"/>
  <c r="FA17" i="5"/>
  <c r="FG17" i="5"/>
  <c r="FL17" i="5"/>
  <c r="FQ17" i="5"/>
  <c r="FW17" i="5"/>
  <c r="GB17" i="5"/>
  <c r="GF17" i="5"/>
  <c r="GJ17" i="5"/>
  <c r="GN17" i="5"/>
  <c r="GR17" i="5"/>
  <c r="GV17" i="5"/>
  <c r="GZ17" i="5"/>
  <c r="HD17" i="5"/>
  <c r="HH17" i="5"/>
  <c r="HL17" i="5"/>
  <c r="HP17" i="5"/>
  <c r="HT17" i="5"/>
  <c r="HX17" i="5"/>
  <c r="IB17" i="5"/>
  <c r="IF17" i="5"/>
  <c r="IJ17" i="5"/>
  <c r="IN17" i="5"/>
  <c r="IR17" i="5"/>
  <c r="IV17" i="5"/>
  <c r="IZ17" i="5"/>
  <c r="JD17" i="5"/>
  <c r="JH17" i="5"/>
  <c r="JL17" i="5"/>
  <c r="JP17" i="5"/>
  <c r="JT17" i="5"/>
  <c r="JX17" i="5"/>
  <c r="KB17" i="5"/>
  <c r="KF17" i="5"/>
  <c r="KJ17" i="5"/>
  <c r="KN17" i="5"/>
  <c r="KR17" i="5"/>
  <c r="KV17" i="5"/>
  <c r="KZ17" i="5"/>
  <c r="LD17" i="5"/>
  <c r="LH17" i="5"/>
  <c r="LL17" i="5"/>
  <c r="LP17" i="5"/>
  <c r="LT17" i="5"/>
  <c r="LX17" i="5"/>
  <c r="MB17" i="5"/>
  <c r="MF17" i="5"/>
  <c r="MJ17" i="5"/>
  <c r="MN17" i="5"/>
  <c r="MR17" i="5"/>
  <c r="MV17" i="5"/>
  <c r="MZ17" i="5"/>
  <c r="ND17" i="5"/>
  <c r="NH17" i="5"/>
  <c r="NL17" i="5"/>
  <c r="NP17" i="5"/>
  <c r="NT17" i="5"/>
  <c r="NX17" i="5"/>
  <c r="OB17" i="5"/>
  <c r="OF17" i="5"/>
  <c r="OJ17" i="5"/>
  <c r="ON17" i="5"/>
  <c r="OR17" i="5"/>
  <c r="OV17" i="5"/>
  <c r="OZ17" i="5"/>
  <c r="PD17" i="5"/>
  <c r="PH17" i="5"/>
  <c r="PL17" i="5"/>
  <c r="PP17" i="5"/>
  <c r="PT17" i="5"/>
  <c r="PX17" i="5"/>
  <c r="QB17" i="5"/>
  <c r="QF17" i="5"/>
  <c r="QJ17" i="5"/>
  <c r="QN17" i="5"/>
  <c r="QR17" i="5"/>
  <c r="QV17" i="5"/>
  <c r="QZ17" i="5"/>
  <c r="RD17" i="5"/>
  <c r="RH17" i="5"/>
  <c r="RL17" i="5"/>
  <c r="RP17" i="5"/>
  <c r="RT17" i="5"/>
  <c r="RX17" i="5"/>
  <c r="SB17" i="5"/>
  <c r="SF17" i="5"/>
  <c r="SJ17" i="5"/>
  <c r="SN17" i="5"/>
  <c r="SR17" i="5"/>
  <c r="SV17" i="5"/>
  <c r="SZ17" i="5"/>
  <c r="TD17" i="5"/>
  <c r="TH17" i="5"/>
  <c r="TL17" i="5"/>
  <c r="TP17" i="5"/>
  <c r="TT17" i="5"/>
  <c r="TX17" i="5"/>
  <c r="UB17" i="5"/>
  <c r="UF17" i="5"/>
  <c r="UJ17" i="5"/>
  <c r="UN17" i="5"/>
  <c r="UR17" i="5"/>
  <c r="UV17" i="5"/>
  <c r="UZ17" i="5"/>
  <c r="VD17" i="5"/>
  <c r="VH17" i="5"/>
  <c r="VL17" i="5"/>
  <c r="VP17" i="5"/>
  <c r="VT17" i="5"/>
  <c r="VX17" i="5"/>
  <c r="WB17" i="5"/>
  <c r="WF17" i="5"/>
  <c r="WJ17" i="5"/>
  <c r="WN17" i="5"/>
  <c r="WR17" i="5"/>
  <c r="MM17" i="5"/>
  <c r="NC17" i="5"/>
  <c r="NS17" i="5"/>
  <c r="OI17" i="5"/>
  <c r="OY17" i="5"/>
  <c r="PO17" i="5"/>
  <c r="QE17" i="5"/>
  <c r="QU17" i="5"/>
  <c r="RK17" i="5"/>
  <c r="SA17" i="5"/>
  <c r="SQ17" i="5"/>
  <c r="TG17" i="5"/>
  <c r="TW17" i="5"/>
  <c r="UM17" i="5"/>
  <c r="UY17" i="5"/>
  <c r="VG17" i="5"/>
  <c r="VO17" i="5"/>
  <c r="VW17" i="5"/>
  <c r="WE17" i="5"/>
  <c r="WM17" i="5"/>
  <c r="MQ17" i="5"/>
  <c r="NG17" i="5"/>
  <c r="NW17" i="5"/>
  <c r="OM17" i="5"/>
  <c r="PC17" i="5"/>
  <c r="PS17" i="5"/>
  <c r="QI17" i="5"/>
  <c r="QY17" i="5"/>
  <c r="RO17" i="5"/>
  <c r="SE17" i="5"/>
  <c r="SU17" i="5"/>
  <c r="TK17" i="5"/>
  <c r="UA17" i="5"/>
  <c r="UQ17" i="5"/>
  <c r="VA17" i="5"/>
  <c r="VI17" i="5"/>
  <c r="VQ17" i="5"/>
  <c r="VY17" i="5"/>
  <c r="WG17" i="5"/>
  <c r="WO17" i="5"/>
  <c r="ME17" i="5"/>
  <c r="MU17" i="5"/>
  <c r="NK17" i="5"/>
  <c r="OA17" i="5"/>
  <c r="OQ17" i="5"/>
  <c r="PG17" i="5"/>
  <c r="PW17" i="5"/>
  <c r="QM17" i="5"/>
  <c r="RC17" i="5"/>
  <c r="RS17" i="5"/>
  <c r="SI17" i="5"/>
  <c r="SY17" i="5"/>
  <c r="TO17" i="5"/>
  <c r="UE17" i="5"/>
  <c r="UU17" i="5"/>
  <c r="VC17" i="5"/>
  <c r="VK17" i="5"/>
  <c r="VS17" i="5"/>
  <c r="WA17" i="5"/>
  <c r="WI17" i="5"/>
  <c r="WQ17" i="5"/>
  <c r="MI17" i="5"/>
  <c r="MY17" i="5"/>
  <c r="NO17" i="5"/>
  <c r="OE17" i="5"/>
  <c r="OU17" i="5"/>
  <c r="PK17" i="5"/>
  <c r="QA17" i="5"/>
  <c r="QQ17" i="5"/>
  <c r="RG17" i="5"/>
  <c r="RW17" i="5"/>
  <c r="SM17" i="5"/>
  <c r="TC17" i="5"/>
  <c r="TS17" i="5"/>
  <c r="UI17" i="5"/>
  <c r="UW17" i="5"/>
  <c r="VE17" i="5"/>
  <c r="VM17" i="5"/>
  <c r="VU17" i="5"/>
  <c r="WC17" i="5"/>
  <c r="WK17" i="5"/>
  <c r="WS17" i="5"/>
  <c r="BQ17" i="5"/>
  <c r="J9" i="5"/>
  <c r="J10" i="5" s="1"/>
  <c r="J11" i="5" s="1"/>
  <c r="J32" i="5" s="1"/>
  <c r="BU9" i="5"/>
  <c r="BU10" i="5" s="1"/>
  <c r="BU11" i="5" s="1"/>
  <c r="BY9" i="5"/>
  <c r="BY10" i="5" s="1"/>
  <c r="BY11" i="5" s="1"/>
  <c r="CC9" i="5"/>
  <c r="CC10" i="5" s="1"/>
  <c r="CC11" i="5" s="1"/>
  <c r="CG9" i="5"/>
  <c r="CG10" i="5" s="1"/>
  <c r="CG11" i="5" s="1"/>
  <c r="CK9" i="5"/>
  <c r="CK10" i="5" s="1"/>
  <c r="CK11" i="5" s="1"/>
  <c r="CO9" i="5"/>
  <c r="CO10" i="5" s="1"/>
  <c r="CO11" i="5" s="1"/>
  <c r="CS9" i="5"/>
  <c r="CS10" i="5" s="1"/>
  <c r="CS11" i="5" s="1"/>
  <c r="CW9" i="5"/>
  <c r="CW10" i="5" s="1"/>
  <c r="CW11" i="5" s="1"/>
  <c r="DA9" i="5"/>
  <c r="DA10" i="5" s="1"/>
  <c r="DA11" i="5" s="1"/>
  <c r="DE9" i="5"/>
  <c r="DE10" i="5" s="1"/>
  <c r="DE11" i="5" s="1"/>
  <c r="DI9" i="5"/>
  <c r="DI10" i="5" s="1"/>
  <c r="DI11" i="5" s="1"/>
  <c r="DM9" i="5"/>
  <c r="DM10" i="5" s="1"/>
  <c r="DM11" i="5" s="1"/>
  <c r="DQ9" i="5"/>
  <c r="DQ10" i="5" s="1"/>
  <c r="DQ11" i="5" s="1"/>
  <c r="DU9" i="5"/>
  <c r="DU10" i="5" s="1"/>
  <c r="DU11" i="5" s="1"/>
  <c r="DY9" i="5"/>
  <c r="DY10" i="5" s="1"/>
  <c r="DY11" i="5" s="1"/>
  <c r="EC9" i="5"/>
  <c r="EC10" i="5" s="1"/>
  <c r="EC11" i="5" s="1"/>
  <c r="EG9" i="5"/>
  <c r="EG10" i="5" s="1"/>
  <c r="EG11" i="5" s="1"/>
  <c r="EK9" i="5"/>
  <c r="EK10" i="5" s="1"/>
  <c r="EK11" i="5" s="1"/>
  <c r="EO9" i="5"/>
  <c r="EO10" i="5" s="1"/>
  <c r="EO11" i="5" s="1"/>
  <c r="ES9" i="5"/>
  <c r="ES10" i="5" s="1"/>
  <c r="ES11" i="5" s="1"/>
  <c r="EW9" i="5"/>
  <c r="EW10" i="5" s="1"/>
  <c r="EW11" i="5" s="1"/>
  <c r="FA9" i="5"/>
  <c r="FA10" i="5" s="1"/>
  <c r="FA11" i="5" s="1"/>
  <c r="FE9" i="5"/>
  <c r="FE10" i="5" s="1"/>
  <c r="FE11" i="5" s="1"/>
  <c r="FI9" i="5"/>
  <c r="FI10" i="5" s="1"/>
  <c r="FI11" i="5" s="1"/>
  <c r="FM9" i="5"/>
  <c r="FM10" i="5" s="1"/>
  <c r="FM11" i="5" s="1"/>
  <c r="FQ9" i="5"/>
  <c r="FQ10" i="5" s="1"/>
  <c r="FQ11" i="5" s="1"/>
  <c r="FU9" i="5"/>
  <c r="FU10" i="5" s="1"/>
  <c r="FU11" i="5" s="1"/>
  <c r="FY9" i="5"/>
  <c r="FY10" i="5" s="1"/>
  <c r="FY11" i="5" s="1"/>
  <c r="GC9" i="5"/>
  <c r="GC10" i="5" s="1"/>
  <c r="GC11" i="5" s="1"/>
  <c r="GG9" i="5"/>
  <c r="GG10" i="5" s="1"/>
  <c r="GG11" i="5" s="1"/>
  <c r="GK9" i="5"/>
  <c r="GK10" i="5" s="1"/>
  <c r="GK11" i="5" s="1"/>
  <c r="GO9" i="5"/>
  <c r="GO10" i="5" s="1"/>
  <c r="GO11" i="5" s="1"/>
  <c r="GS9" i="5"/>
  <c r="GS10" i="5" s="1"/>
  <c r="GS11" i="5" s="1"/>
  <c r="GW9" i="5"/>
  <c r="GW10" i="5" s="1"/>
  <c r="GW11" i="5" s="1"/>
  <c r="HA9" i="5"/>
  <c r="HA10" i="5" s="1"/>
  <c r="HA11" i="5" s="1"/>
  <c r="HE9" i="5"/>
  <c r="HE10" i="5" s="1"/>
  <c r="HE11" i="5" s="1"/>
  <c r="HI9" i="5"/>
  <c r="HI10" i="5" s="1"/>
  <c r="HI11" i="5" s="1"/>
  <c r="HM9" i="5"/>
  <c r="HM10" i="5" s="1"/>
  <c r="HM11" i="5" s="1"/>
  <c r="HQ9" i="5"/>
  <c r="HQ10" i="5" s="1"/>
  <c r="HQ11" i="5" s="1"/>
  <c r="HU9" i="5"/>
  <c r="HU10" i="5" s="1"/>
  <c r="HU11" i="5" s="1"/>
  <c r="HY9" i="5"/>
  <c r="HY10" i="5" s="1"/>
  <c r="HY11" i="5" s="1"/>
  <c r="IC9" i="5"/>
  <c r="IC10" i="5" s="1"/>
  <c r="IC11" i="5" s="1"/>
  <c r="IG9" i="5"/>
  <c r="IG10" i="5" s="1"/>
  <c r="IG11" i="5" s="1"/>
  <c r="IK9" i="5"/>
  <c r="IK10" i="5" s="1"/>
  <c r="IK11" i="5" s="1"/>
  <c r="IO9" i="5"/>
  <c r="IO10" i="5" s="1"/>
  <c r="IO11" i="5" s="1"/>
  <c r="IS9" i="5"/>
  <c r="IS10" i="5" s="1"/>
  <c r="IS11" i="5" s="1"/>
  <c r="IW9" i="5"/>
  <c r="IW10" i="5" s="1"/>
  <c r="IW11" i="5" s="1"/>
  <c r="JA9" i="5"/>
  <c r="JA10" i="5" s="1"/>
  <c r="JA11" i="5" s="1"/>
  <c r="JE9" i="5"/>
  <c r="JE10" i="5" s="1"/>
  <c r="JE11" i="5" s="1"/>
  <c r="JI9" i="5"/>
  <c r="JI10" i="5" s="1"/>
  <c r="JI11" i="5" s="1"/>
  <c r="JM9" i="5"/>
  <c r="JM10" i="5" s="1"/>
  <c r="JM11" i="5" s="1"/>
  <c r="JQ9" i="5"/>
  <c r="JQ10" i="5" s="1"/>
  <c r="JQ11" i="5" s="1"/>
  <c r="JU9" i="5"/>
  <c r="JU10" i="5" s="1"/>
  <c r="JU11" i="5" s="1"/>
  <c r="JY9" i="5"/>
  <c r="JY10" i="5" s="1"/>
  <c r="JY11" i="5" s="1"/>
  <c r="KC9" i="5"/>
  <c r="KC10" i="5" s="1"/>
  <c r="KC11" i="5" s="1"/>
  <c r="KG9" i="5"/>
  <c r="KG10" i="5" s="1"/>
  <c r="KG11" i="5" s="1"/>
  <c r="KK9" i="5"/>
  <c r="KK10" i="5" s="1"/>
  <c r="KK11" i="5" s="1"/>
  <c r="KO9" i="5"/>
  <c r="KO10" i="5" s="1"/>
  <c r="KO11" i="5" s="1"/>
  <c r="KS9" i="5"/>
  <c r="KS10" i="5" s="1"/>
  <c r="KS11" i="5" s="1"/>
  <c r="KW9" i="5"/>
  <c r="KW10" i="5" s="1"/>
  <c r="KW11" i="5" s="1"/>
  <c r="LA9" i="5"/>
  <c r="LA10" i="5" s="1"/>
  <c r="LA11" i="5" s="1"/>
  <c r="LE9" i="5"/>
  <c r="LE10" i="5" s="1"/>
  <c r="LE11" i="5" s="1"/>
  <c r="LI9" i="5"/>
  <c r="LI10" i="5" s="1"/>
  <c r="LI11" i="5" s="1"/>
  <c r="LM9" i="5"/>
  <c r="LM10" i="5" s="1"/>
  <c r="LM11" i="5" s="1"/>
  <c r="LQ9" i="5"/>
  <c r="LQ10" i="5" s="1"/>
  <c r="LQ11" i="5" s="1"/>
  <c r="LU9" i="5"/>
  <c r="LU10" i="5" s="1"/>
  <c r="LU11" i="5" s="1"/>
  <c r="LY9" i="5"/>
  <c r="LY10" i="5" s="1"/>
  <c r="LY11" i="5" s="1"/>
  <c r="MC9" i="5"/>
  <c r="MC10" i="5" s="1"/>
  <c r="MC11" i="5" s="1"/>
  <c r="MG9" i="5"/>
  <c r="MG10" i="5" s="1"/>
  <c r="MG11" i="5" s="1"/>
  <c r="MK9" i="5"/>
  <c r="MK10" i="5" s="1"/>
  <c r="MK11" i="5" s="1"/>
  <c r="MO9" i="5"/>
  <c r="MO10" i="5" s="1"/>
  <c r="MO11" i="5" s="1"/>
  <c r="MS9" i="5"/>
  <c r="MS10" i="5" s="1"/>
  <c r="MS11" i="5" s="1"/>
  <c r="MW9" i="5"/>
  <c r="MW10" i="5" s="1"/>
  <c r="MW11" i="5" s="1"/>
  <c r="NA9" i="5"/>
  <c r="NA10" i="5" s="1"/>
  <c r="NA11" i="5" s="1"/>
  <c r="NE9" i="5"/>
  <c r="NE10" i="5" s="1"/>
  <c r="NE11" i="5" s="1"/>
  <c r="NI9" i="5"/>
  <c r="NI10" i="5" s="1"/>
  <c r="NI11" i="5" s="1"/>
  <c r="NM9" i="5"/>
  <c r="NM10" i="5" s="1"/>
  <c r="NM11" i="5" s="1"/>
  <c r="NQ9" i="5"/>
  <c r="NQ10" i="5" s="1"/>
  <c r="NQ11" i="5" s="1"/>
  <c r="NU9" i="5"/>
  <c r="NU10" i="5" s="1"/>
  <c r="NU11" i="5" s="1"/>
  <c r="NY9" i="5"/>
  <c r="NY10" i="5" s="1"/>
  <c r="NY11" i="5" s="1"/>
  <c r="OC9" i="5"/>
  <c r="OC10" i="5" s="1"/>
  <c r="OC11" i="5" s="1"/>
  <c r="OG9" i="5"/>
  <c r="OG10" i="5" s="1"/>
  <c r="OG11" i="5" s="1"/>
  <c r="BR9" i="5"/>
  <c r="BR10" i="5" s="1"/>
  <c r="BR11" i="5" s="1"/>
  <c r="BV9" i="5"/>
  <c r="BV10" i="5" s="1"/>
  <c r="BV11" i="5" s="1"/>
  <c r="BZ9" i="5"/>
  <c r="BZ10" i="5" s="1"/>
  <c r="BZ11" i="5" s="1"/>
  <c r="CD9" i="5"/>
  <c r="CD10" i="5" s="1"/>
  <c r="CD11" i="5" s="1"/>
  <c r="CH9" i="5"/>
  <c r="CH10" i="5" s="1"/>
  <c r="CH11" i="5" s="1"/>
  <c r="CL9" i="5"/>
  <c r="CL10" i="5" s="1"/>
  <c r="CL11" i="5" s="1"/>
  <c r="CP9" i="5"/>
  <c r="CP10" i="5" s="1"/>
  <c r="CP11" i="5" s="1"/>
  <c r="CT9" i="5"/>
  <c r="CT10" i="5" s="1"/>
  <c r="CT11" i="5" s="1"/>
  <c r="CX9" i="5"/>
  <c r="CX10" i="5" s="1"/>
  <c r="CX11" i="5" s="1"/>
  <c r="DB9" i="5"/>
  <c r="DB10" i="5" s="1"/>
  <c r="DB11" i="5" s="1"/>
  <c r="DF9" i="5"/>
  <c r="DF10" i="5" s="1"/>
  <c r="DF11" i="5" s="1"/>
  <c r="DJ9" i="5"/>
  <c r="DJ10" i="5" s="1"/>
  <c r="DJ11" i="5" s="1"/>
  <c r="DN9" i="5"/>
  <c r="DN10" i="5" s="1"/>
  <c r="DN11" i="5" s="1"/>
  <c r="DR9" i="5"/>
  <c r="DR10" i="5" s="1"/>
  <c r="DR11" i="5" s="1"/>
  <c r="DV9" i="5"/>
  <c r="DV10" i="5" s="1"/>
  <c r="DV11" i="5" s="1"/>
  <c r="DZ9" i="5"/>
  <c r="DZ10" i="5" s="1"/>
  <c r="DZ11" i="5" s="1"/>
  <c r="ED9" i="5"/>
  <c r="ED10" i="5" s="1"/>
  <c r="ED11" i="5" s="1"/>
  <c r="EH9" i="5"/>
  <c r="EH10" i="5" s="1"/>
  <c r="EH11" i="5" s="1"/>
  <c r="EL9" i="5"/>
  <c r="EL10" i="5" s="1"/>
  <c r="EL11" i="5" s="1"/>
  <c r="EP9" i="5"/>
  <c r="EP10" i="5" s="1"/>
  <c r="EP11" i="5" s="1"/>
  <c r="ET9" i="5"/>
  <c r="ET10" i="5" s="1"/>
  <c r="ET11" i="5" s="1"/>
  <c r="EX9" i="5"/>
  <c r="EX10" i="5" s="1"/>
  <c r="EX11" i="5" s="1"/>
  <c r="FB9" i="5"/>
  <c r="FB10" i="5" s="1"/>
  <c r="FB11" i="5" s="1"/>
  <c r="FF9" i="5"/>
  <c r="FF10" i="5" s="1"/>
  <c r="FF11" i="5" s="1"/>
  <c r="FJ9" i="5"/>
  <c r="FJ10" i="5" s="1"/>
  <c r="FJ11" i="5" s="1"/>
  <c r="FN9" i="5"/>
  <c r="FN10" i="5" s="1"/>
  <c r="FN11" i="5" s="1"/>
  <c r="FR9" i="5"/>
  <c r="FR10" i="5" s="1"/>
  <c r="FR11" i="5" s="1"/>
  <c r="FV9" i="5"/>
  <c r="FV10" i="5" s="1"/>
  <c r="FV11" i="5" s="1"/>
  <c r="FZ9" i="5"/>
  <c r="FZ10" i="5" s="1"/>
  <c r="FZ11" i="5" s="1"/>
  <c r="GD9" i="5"/>
  <c r="GD10" i="5" s="1"/>
  <c r="GD11" i="5" s="1"/>
  <c r="GH9" i="5"/>
  <c r="GH10" i="5" s="1"/>
  <c r="GH11" i="5" s="1"/>
  <c r="GL9" i="5"/>
  <c r="GL10" i="5" s="1"/>
  <c r="GL11" i="5" s="1"/>
  <c r="GP9" i="5"/>
  <c r="GP10" i="5" s="1"/>
  <c r="GP11" i="5" s="1"/>
  <c r="GT9" i="5"/>
  <c r="GT10" i="5" s="1"/>
  <c r="GT11" i="5" s="1"/>
  <c r="GX9" i="5"/>
  <c r="GX10" i="5" s="1"/>
  <c r="GX11" i="5" s="1"/>
  <c r="HB9" i="5"/>
  <c r="HB10" i="5" s="1"/>
  <c r="HB11" i="5" s="1"/>
  <c r="HF9" i="5"/>
  <c r="HF10" i="5" s="1"/>
  <c r="HF11" i="5" s="1"/>
  <c r="HJ9" i="5"/>
  <c r="HJ10" i="5" s="1"/>
  <c r="HJ11" i="5" s="1"/>
  <c r="HN9" i="5"/>
  <c r="HN10" i="5" s="1"/>
  <c r="HN11" i="5" s="1"/>
  <c r="HR9" i="5"/>
  <c r="HR10" i="5" s="1"/>
  <c r="HR11" i="5" s="1"/>
  <c r="HV9" i="5"/>
  <c r="HV10" i="5" s="1"/>
  <c r="HV11" i="5" s="1"/>
  <c r="HZ9" i="5"/>
  <c r="HZ10" i="5" s="1"/>
  <c r="HZ11" i="5" s="1"/>
  <c r="ID9" i="5"/>
  <c r="ID10" i="5" s="1"/>
  <c r="ID11" i="5" s="1"/>
  <c r="BS9" i="5"/>
  <c r="BS10" i="5" s="1"/>
  <c r="BS11" i="5" s="1"/>
  <c r="BW9" i="5"/>
  <c r="BW10" i="5" s="1"/>
  <c r="BW11" i="5" s="1"/>
  <c r="CA9" i="5"/>
  <c r="CA10" i="5" s="1"/>
  <c r="CA11" i="5" s="1"/>
  <c r="CE9" i="5"/>
  <c r="CE10" i="5" s="1"/>
  <c r="CE11" i="5" s="1"/>
  <c r="CI9" i="5"/>
  <c r="CI10" i="5" s="1"/>
  <c r="CI11" i="5" s="1"/>
  <c r="CM9" i="5"/>
  <c r="CM10" i="5" s="1"/>
  <c r="CM11" i="5" s="1"/>
  <c r="CQ9" i="5"/>
  <c r="CQ10" i="5" s="1"/>
  <c r="CQ11" i="5" s="1"/>
  <c r="CU9" i="5"/>
  <c r="CU10" i="5" s="1"/>
  <c r="CU11" i="5" s="1"/>
  <c r="CY9" i="5"/>
  <c r="CY10" i="5" s="1"/>
  <c r="CY11" i="5" s="1"/>
  <c r="DC9" i="5"/>
  <c r="DC10" i="5" s="1"/>
  <c r="DC11" i="5" s="1"/>
  <c r="DG9" i="5"/>
  <c r="DG10" i="5" s="1"/>
  <c r="DG11" i="5" s="1"/>
  <c r="DK9" i="5"/>
  <c r="DK10" i="5" s="1"/>
  <c r="DK11" i="5" s="1"/>
  <c r="DO9" i="5"/>
  <c r="DO10" i="5" s="1"/>
  <c r="DO11" i="5" s="1"/>
  <c r="DS9" i="5"/>
  <c r="DS10" i="5" s="1"/>
  <c r="DS11" i="5" s="1"/>
  <c r="DW9" i="5"/>
  <c r="DW10" i="5" s="1"/>
  <c r="DW11" i="5" s="1"/>
  <c r="EA9" i="5"/>
  <c r="EA10" i="5" s="1"/>
  <c r="EA11" i="5" s="1"/>
  <c r="EE9" i="5"/>
  <c r="EE10" i="5" s="1"/>
  <c r="EE11" i="5" s="1"/>
  <c r="EI9" i="5"/>
  <c r="EI10" i="5" s="1"/>
  <c r="EI11" i="5" s="1"/>
  <c r="EM9" i="5"/>
  <c r="EM10" i="5" s="1"/>
  <c r="EM11" i="5" s="1"/>
  <c r="EQ9" i="5"/>
  <c r="EQ10" i="5" s="1"/>
  <c r="EQ11" i="5" s="1"/>
  <c r="EU9" i="5"/>
  <c r="EU10" i="5" s="1"/>
  <c r="EU11" i="5" s="1"/>
  <c r="EY9" i="5"/>
  <c r="EY10" i="5" s="1"/>
  <c r="EY11" i="5" s="1"/>
  <c r="FC9" i="5"/>
  <c r="FC10" i="5" s="1"/>
  <c r="FC11" i="5" s="1"/>
  <c r="FG9" i="5"/>
  <c r="FG10" i="5" s="1"/>
  <c r="FG11" i="5" s="1"/>
  <c r="FK9" i="5"/>
  <c r="FK10" i="5" s="1"/>
  <c r="FK11" i="5" s="1"/>
  <c r="FO9" i="5"/>
  <c r="FO10" i="5" s="1"/>
  <c r="FO11" i="5" s="1"/>
  <c r="FS9" i="5"/>
  <c r="FS10" i="5" s="1"/>
  <c r="FS11" i="5" s="1"/>
  <c r="FW9" i="5"/>
  <c r="FW10" i="5" s="1"/>
  <c r="FW11" i="5" s="1"/>
  <c r="GA9" i="5"/>
  <c r="GA10" i="5" s="1"/>
  <c r="GA11" i="5" s="1"/>
  <c r="GE9" i="5"/>
  <c r="GE10" i="5" s="1"/>
  <c r="GE11" i="5" s="1"/>
  <c r="GI9" i="5"/>
  <c r="GI10" i="5" s="1"/>
  <c r="GI11" i="5" s="1"/>
  <c r="GM9" i="5"/>
  <c r="GM10" i="5" s="1"/>
  <c r="GM11" i="5" s="1"/>
  <c r="GQ9" i="5"/>
  <c r="GQ10" i="5" s="1"/>
  <c r="GQ11" i="5" s="1"/>
  <c r="GU9" i="5"/>
  <c r="GU10" i="5" s="1"/>
  <c r="GU11" i="5" s="1"/>
  <c r="GY9" i="5"/>
  <c r="GY10" i="5" s="1"/>
  <c r="GY11" i="5" s="1"/>
  <c r="HC9" i="5"/>
  <c r="HC10" i="5" s="1"/>
  <c r="HC11" i="5" s="1"/>
  <c r="HG9" i="5"/>
  <c r="HG10" i="5" s="1"/>
  <c r="HG11" i="5" s="1"/>
  <c r="HK9" i="5"/>
  <c r="HK10" i="5" s="1"/>
  <c r="HK11" i="5" s="1"/>
  <c r="HO9" i="5"/>
  <c r="HO10" i="5" s="1"/>
  <c r="HO11" i="5" s="1"/>
  <c r="HS9" i="5"/>
  <c r="HS10" i="5" s="1"/>
  <c r="HS11" i="5" s="1"/>
  <c r="HW9" i="5"/>
  <c r="HW10" i="5" s="1"/>
  <c r="HW11" i="5" s="1"/>
  <c r="IA9" i="5"/>
  <c r="IA10" i="5" s="1"/>
  <c r="IA11" i="5" s="1"/>
  <c r="IE9" i="5"/>
  <c r="IE10" i="5" s="1"/>
  <c r="IE11" i="5" s="1"/>
  <c r="II9" i="5"/>
  <c r="II10" i="5" s="1"/>
  <c r="II11" i="5" s="1"/>
  <c r="IM9" i="5"/>
  <c r="IM10" i="5" s="1"/>
  <c r="IM11" i="5" s="1"/>
  <c r="IQ9" i="5"/>
  <c r="IQ10" i="5" s="1"/>
  <c r="IQ11" i="5" s="1"/>
  <c r="IU9" i="5"/>
  <c r="IU10" i="5" s="1"/>
  <c r="IU11" i="5" s="1"/>
  <c r="IY9" i="5"/>
  <c r="IY10" i="5" s="1"/>
  <c r="IY11" i="5" s="1"/>
  <c r="JC9" i="5"/>
  <c r="JC10" i="5" s="1"/>
  <c r="JC11" i="5" s="1"/>
  <c r="JG9" i="5"/>
  <c r="JG10" i="5" s="1"/>
  <c r="JG11" i="5" s="1"/>
  <c r="JK9" i="5"/>
  <c r="JK10" i="5" s="1"/>
  <c r="JK11" i="5" s="1"/>
  <c r="JO9" i="5"/>
  <c r="JO10" i="5" s="1"/>
  <c r="JO11" i="5" s="1"/>
  <c r="JS9" i="5"/>
  <c r="JS10" i="5" s="1"/>
  <c r="JS11" i="5" s="1"/>
  <c r="JW9" i="5"/>
  <c r="JW10" i="5" s="1"/>
  <c r="JW11" i="5" s="1"/>
  <c r="KA9" i="5"/>
  <c r="KA10" i="5" s="1"/>
  <c r="KA11" i="5" s="1"/>
  <c r="KE9" i="5"/>
  <c r="KE10" i="5" s="1"/>
  <c r="KE11" i="5" s="1"/>
  <c r="KI9" i="5"/>
  <c r="KI10" i="5" s="1"/>
  <c r="KI11" i="5" s="1"/>
  <c r="KM9" i="5"/>
  <c r="KM10" i="5" s="1"/>
  <c r="KM11" i="5" s="1"/>
  <c r="BX9" i="5"/>
  <c r="BX10" i="5" s="1"/>
  <c r="BX11" i="5" s="1"/>
  <c r="CN9" i="5"/>
  <c r="CN10" i="5" s="1"/>
  <c r="CN11" i="5" s="1"/>
  <c r="DD9" i="5"/>
  <c r="DD10" i="5" s="1"/>
  <c r="DD11" i="5" s="1"/>
  <c r="DT9" i="5"/>
  <c r="DT10" i="5" s="1"/>
  <c r="DT11" i="5" s="1"/>
  <c r="EJ9" i="5"/>
  <c r="EJ10" i="5" s="1"/>
  <c r="EJ11" i="5" s="1"/>
  <c r="EZ9" i="5"/>
  <c r="EZ10" i="5" s="1"/>
  <c r="EZ11" i="5" s="1"/>
  <c r="FP9" i="5"/>
  <c r="FP10" i="5" s="1"/>
  <c r="FP11" i="5" s="1"/>
  <c r="GF9" i="5"/>
  <c r="GF10" i="5" s="1"/>
  <c r="GF11" i="5" s="1"/>
  <c r="GV9" i="5"/>
  <c r="GV10" i="5" s="1"/>
  <c r="GV11" i="5" s="1"/>
  <c r="HL9" i="5"/>
  <c r="HL10" i="5" s="1"/>
  <c r="HL11" i="5" s="1"/>
  <c r="IB9" i="5"/>
  <c r="IB10" i="5" s="1"/>
  <c r="IB11" i="5" s="1"/>
  <c r="IL9" i="5"/>
  <c r="IL10" i="5" s="1"/>
  <c r="IL11" i="5" s="1"/>
  <c r="IT9" i="5"/>
  <c r="IT10" i="5" s="1"/>
  <c r="IT11" i="5" s="1"/>
  <c r="JB9" i="5"/>
  <c r="JB10" i="5" s="1"/>
  <c r="JB11" i="5" s="1"/>
  <c r="JJ9" i="5"/>
  <c r="JJ10" i="5" s="1"/>
  <c r="JJ11" i="5" s="1"/>
  <c r="JR9" i="5"/>
  <c r="JR10" i="5" s="1"/>
  <c r="JR11" i="5" s="1"/>
  <c r="JZ9" i="5"/>
  <c r="JZ10" i="5" s="1"/>
  <c r="JZ11" i="5" s="1"/>
  <c r="KH9" i="5"/>
  <c r="KH10" i="5" s="1"/>
  <c r="KH11" i="5" s="1"/>
  <c r="KP9" i="5"/>
  <c r="KP10" i="5" s="1"/>
  <c r="KP11" i="5" s="1"/>
  <c r="KU9" i="5"/>
  <c r="KU10" i="5" s="1"/>
  <c r="KU11" i="5" s="1"/>
  <c r="KZ9" i="5"/>
  <c r="KZ10" i="5" s="1"/>
  <c r="KZ11" i="5" s="1"/>
  <c r="LF9" i="5"/>
  <c r="LF10" i="5" s="1"/>
  <c r="LF11" i="5" s="1"/>
  <c r="LK9" i="5"/>
  <c r="LK10" i="5" s="1"/>
  <c r="LK11" i="5" s="1"/>
  <c r="LP9" i="5"/>
  <c r="LP10" i="5" s="1"/>
  <c r="LP11" i="5" s="1"/>
  <c r="LV9" i="5"/>
  <c r="LV10" i="5" s="1"/>
  <c r="LV11" i="5" s="1"/>
  <c r="MA9" i="5"/>
  <c r="MA10" i="5" s="1"/>
  <c r="MA11" i="5" s="1"/>
  <c r="MF9" i="5"/>
  <c r="MF10" i="5" s="1"/>
  <c r="MF11" i="5" s="1"/>
  <c r="ML9" i="5"/>
  <c r="ML10" i="5" s="1"/>
  <c r="ML11" i="5" s="1"/>
  <c r="MQ9" i="5"/>
  <c r="MQ10" i="5" s="1"/>
  <c r="MQ11" i="5" s="1"/>
  <c r="MV9" i="5"/>
  <c r="MV10" i="5" s="1"/>
  <c r="MV11" i="5" s="1"/>
  <c r="NB9" i="5"/>
  <c r="NB10" i="5" s="1"/>
  <c r="NB11" i="5" s="1"/>
  <c r="NG9" i="5"/>
  <c r="NG10" i="5" s="1"/>
  <c r="NG11" i="5" s="1"/>
  <c r="NL9" i="5"/>
  <c r="NL10" i="5" s="1"/>
  <c r="NL11" i="5" s="1"/>
  <c r="NR9" i="5"/>
  <c r="NR10" i="5" s="1"/>
  <c r="NR11" i="5" s="1"/>
  <c r="NW9" i="5"/>
  <c r="NW10" i="5" s="1"/>
  <c r="NW11" i="5" s="1"/>
  <c r="OB9" i="5"/>
  <c r="OB10" i="5" s="1"/>
  <c r="OB11" i="5" s="1"/>
  <c r="OH9" i="5"/>
  <c r="OH10" i="5" s="1"/>
  <c r="OH11" i="5" s="1"/>
  <c r="OL9" i="5"/>
  <c r="OL10" i="5" s="1"/>
  <c r="OL11" i="5" s="1"/>
  <c r="OP9" i="5"/>
  <c r="OP10" i="5" s="1"/>
  <c r="OP11" i="5" s="1"/>
  <c r="OT9" i="5"/>
  <c r="OT10" i="5" s="1"/>
  <c r="OT11" i="5" s="1"/>
  <c r="OX9" i="5"/>
  <c r="OX10" i="5" s="1"/>
  <c r="OX11" i="5" s="1"/>
  <c r="PB9" i="5"/>
  <c r="PB10" i="5" s="1"/>
  <c r="PB11" i="5" s="1"/>
  <c r="PF9" i="5"/>
  <c r="PF10" i="5" s="1"/>
  <c r="PF11" i="5" s="1"/>
  <c r="CB9" i="5"/>
  <c r="CB10" i="5" s="1"/>
  <c r="CB11" i="5" s="1"/>
  <c r="CR9" i="5"/>
  <c r="CR10" i="5" s="1"/>
  <c r="CR11" i="5" s="1"/>
  <c r="DH9" i="5"/>
  <c r="DH10" i="5" s="1"/>
  <c r="DH11" i="5" s="1"/>
  <c r="DX9" i="5"/>
  <c r="DX10" i="5" s="1"/>
  <c r="DX11" i="5" s="1"/>
  <c r="EN9" i="5"/>
  <c r="EN10" i="5" s="1"/>
  <c r="EN11" i="5" s="1"/>
  <c r="FD9" i="5"/>
  <c r="FD10" i="5" s="1"/>
  <c r="FD11" i="5" s="1"/>
  <c r="FT9" i="5"/>
  <c r="FT10" i="5" s="1"/>
  <c r="FT11" i="5" s="1"/>
  <c r="GJ9" i="5"/>
  <c r="GJ10" i="5" s="1"/>
  <c r="GJ11" i="5" s="1"/>
  <c r="GZ9" i="5"/>
  <c r="GZ10" i="5" s="1"/>
  <c r="GZ11" i="5" s="1"/>
  <c r="HP9" i="5"/>
  <c r="HP10" i="5" s="1"/>
  <c r="HP11" i="5" s="1"/>
  <c r="IF9" i="5"/>
  <c r="IF10" i="5" s="1"/>
  <c r="IF11" i="5" s="1"/>
  <c r="IN9" i="5"/>
  <c r="IN10" i="5" s="1"/>
  <c r="IN11" i="5" s="1"/>
  <c r="IV9" i="5"/>
  <c r="IV10" i="5" s="1"/>
  <c r="IV11" i="5" s="1"/>
  <c r="JD9" i="5"/>
  <c r="JD10" i="5" s="1"/>
  <c r="JD11" i="5" s="1"/>
  <c r="JL9" i="5"/>
  <c r="JL10" i="5" s="1"/>
  <c r="JL11" i="5" s="1"/>
  <c r="JT9" i="5"/>
  <c r="JT10" i="5" s="1"/>
  <c r="JT11" i="5" s="1"/>
  <c r="KB9" i="5"/>
  <c r="KB10" i="5" s="1"/>
  <c r="KB11" i="5" s="1"/>
  <c r="KJ9" i="5"/>
  <c r="KJ10" i="5" s="1"/>
  <c r="KJ11" i="5" s="1"/>
  <c r="KQ9" i="5"/>
  <c r="KQ10" i="5" s="1"/>
  <c r="KQ11" i="5" s="1"/>
  <c r="KV9" i="5"/>
  <c r="KV10" i="5" s="1"/>
  <c r="KV11" i="5" s="1"/>
  <c r="LB9" i="5"/>
  <c r="LB10" i="5" s="1"/>
  <c r="LB11" i="5" s="1"/>
  <c r="LG9" i="5"/>
  <c r="LG10" i="5" s="1"/>
  <c r="LG11" i="5" s="1"/>
  <c r="LL9" i="5"/>
  <c r="LL10" i="5" s="1"/>
  <c r="LL11" i="5" s="1"/>
  <c r="LR9" i="5"/>
  <c r="LR10" i="5" s="1"/>
  <c r="LR11" i="5" s="1"/>
  <c r="LW9" i="5"/>
  <c r="LW10" i="5" s="1"/>
  <c r="LW11" i="5" s="1"/>
  <c r="MB9" i="5"/>
  <c r="MB10" i="5" s="1"/>
  <c r="MB11" i="5" s="1"/>
  <c r="MH9" i="5"/>
  <c r="MH10" i="5" s="1"/>
  <c r="MH11" i="5" s="1"/>
  <c r="MM9" i="5"/>
  <c r="MM10" i="5" s="1"/>
  <c r="MM11" i="5" s="1"/>
  <c r="MR9" i="5"/>
  <c r="MR10" i="5" s="1"/>
  <c r="MR11" i="5" s="1"/>
  <c r="MX9" i="5"/>
  <c r="MX10" i="5" s="1"/>
  <c r="MX11" i="5" s="1"/>
  <c r="NC9" i="5"/>
  <c r="NC10" i="5" s="1"/>
  <c r="NC11" i="5" s="1"/>
  <c r="NH9" i="5"/>
  <c r="NH10" i="5" s="1"/>
  <c r="NH11" i="5" s="1"/>
  <c r="NN9" i="5"/>
  <c r="NN10" i="5" s="1"/>
  <c r="NN11" i="5" s="1"/>
  <c r="NS9" i="5"/>
  <c r="NS10" i="5" s="1"/>
  <c r="NS11" i="5" s="1"/>
  <c r="NX9" i="5"/>
  <c r="NX10" i="5" s="1"/>
  <c r="NX11" i="5" s="1"/>
  <c r="OD9" i="5"/>
  <c r="OD10" i="5" s="1"/>
  <c r="OD11" i="5" s="1"/>
  <c r="OI9" i="5"/>
  <c r="OI10" i="5" s="1"/>
  <c r="OI11" i="5" s="1"/>
  <c r="OM9" i="5"/>
  <c r="OM10" i="5" s="1"/>
  <c r="OM11" i="5" s="1"/>
  <c r="OQ9" i="5"/>
  <c r="OQ10" i="5" s="1"/>
  <c r="OQ11" i="5" s="1"/>
  <c r="OU9" i="5"/>
  <c r="OU10" i="5" s="1"/>
  <c r="OU11" i="5" s="1"/>
  <c r="OY9" i="5"/>
  <c r="OY10" i="5" s="1"/>
  <c r="OY11" i="5" s="1"/>
  <c r="PC9" i="5"/>
  <c r="PC10" i="5" s="1"/>
  <c r="PC11" i="5" s="1"/>
  <c r="PG9" i="5"/>
  <c r="PG10" i="5" s="1"/>
  <c r="PG11" i="5" s="1"/>
  <c r="PK9" i="5"/>
  <c r="PK10" i="5" s="1"/>
  <c r="PK11" i="5" s="1"/>
  <c r="PO9" i="5"/>
  <c r="PO10" i="5" s="1"/>
  <c r="PO11" i="5" s="1"/>
  <c r="PS9" i="5"/>
  <c r="PS10" i="5" s="1"/>
  <c r="PS11" i="5" s="1"/>
  <c r="PW9" i="5"/>
  <c r="PW10" i="5" s="1"/>
  <c r="PW11" i="5" s="1"/>
  <c r="QA9" i="5"/>
  <c r="QA10" i="5" s="1"/>
  <c r="QA11" i="5" s="1"/>
  <c r="QE9" i="5"/>
  <c r="QE10" i="5" s="1"/>
  <c r="QE11" i="5" s="1"/>
  <c r="QI9" i="5"/>
  <c r="QI10" i="5" s="1"/>
  <c r="QI11" i="5" s="1"/>
  <c r="QM9" i="5"/>
  <c r="QM10" i="5" s="1"/>
  <c r="QM11" i="5" s="1"/>
  <c r="QQ9" i="5"/>
  <c r="QQ10" i="5" s="1"/>
  <c r="QQ11" i="5" s="1"/>
  <c r="QU9" i="5"/>
  <c r="QU10" i="5" s="1"/>
  <c r="QU11" i="5" s="1"/>
  <c r="QY9" i="5"/>
  <c r="QY10" i="5" s="1"/>
  <c r="QY11" i="5" s="1"/>
  <c r="RC9" i="5"/>
  <c r="RC10" i="5" s="1"/>
  <c r="RC11" i="5" s="1"/>
  <c r="RG9" i="5"/>
  <c r="RG10" i="5" s="1"/>
  <c r="RG11" i="5" s="1"/>
  <c r="RK9" i="5"/>
  <c r="RK10" i="5" s="1"/>
  <c r="RK11" i="5" s="1"/>
  <c r="RO9" i="5"/>
  <c r="RO10" i="5" s="1"/>
  <c r="RO11" i="5" s="1"/>
  <c r="RS9" i="5"/>
  <c r="RS10" i="5" s="1"/>
  <c r="RS11" i="5" s="1"/>
  <c r="RW9" i="5"/>
  <c r="RW10" i="5" s="1"/>
  <c r="RW11" i="5" s="1"/>
  <c r="SA9" i="5"/>
  <c r="SA10" i="5" s="1"/>
  <c r="SA11" i="5" s="1"/>
  <c r="SE9" i="5"/>
  <c r="SE10" i="5" s="1"/>
  <c r="SE11" i="5" s="1"/>
  <c r="SI9" i="5"/>
  <c r="SI10" i="5" s="1"/>
  <c r="SI11" i="5" s="1"/>
  <c r="SM9" i="5"/>
  <c r="SM10" i="5" s="1"/>
  <c r="SM11" i="5" s="1"/>
  <c r="SQ9" i="5"/>
  <c r="SQ10" i="5" s="1"/>
  <c r="SQ11" i="5" s="1"/>
  <c r="SU9" i="5"/>
  <c r="SU10" i="5" s="1"/>
  <c r="SU11" i="5" s="1"/>
  <c r="SY9" i="5"/>
  <c r="SY10" i="5" s="1"/>
  <c r="SY11" i="5" s="1"/>
  <c r="TC9" i="5"/>
  <c r="TC10" i="5" s="1"/>
  <c r="TC11" i="5" s="1"/>
  <c r="TG9" i="5"/>
  <c r="TG10" i="5" s="1"/>
  <c r="TG11" i="5" s="1"/>
  <c r="TK9" i="5"/>
  <c r="TK10" i="5" s="1"/>
  <c r="TK11" i="5" s="1"/>
  <c r="TO9" i="5"/>
  <c r="TO10" i="5" s="1"/>
  <c r="TO11" i="5" s="1"/>
  <c r="TS9" i="5"/>
  <c r="TS10" i="5" s="1"/>
  <c r="TS11" i="5" s="1"/>
  <c r="TW9" i="5"/>
  <c r="TW10" i="5" s="1"/>
  <c r="TW11" i="5" s="1"/>
  <c r="UA9" i="5"/>
  <c r="UA10" i="5" s="1"/>
  <c r="UA11" i="5" s="1"/>
  <c r="UE9" i="5"/>
  <c r="UE10" i="5" s="1"/>
  <c r="UE11" i="5" s="1"/>
  <c r="CF9" i="5"/>
  <c r="CF10" i="5" s="1"/>
  <c r="CF11" i="5" s="1"/>
  <c r="CV9" i="5"/>
  <c r="CV10" i="5" s="1"/>
  <c r="CV11" i="5" s="1"/>
  <c r="DL9" i="5"/>
  <c r="DL10" i="5" s="1"/>
  <c r="DL11" i="5" s="1"/>
  <c r="EB9" i="5"/>
  <c r="EB10" i="5" s="1"/>
  <c r="EB11" i="5" s="1"/>
  <c r="ER9" i="5"/>
  <c r="ER10" i="5" s="1"/>
  <c r="ER11" i="5" s="1"/>
  <c r="FH9" i="5"/>
  <c r="FH10" i="5" s="1"/>
  <c r="FH11" i="5" s="1"/>
  <c r="FX9" i="5"/>
  <c r="FX10" i="5" s="1"/>
  <c r="FX11" i="5" s="1"/>
  <c r="GN9" i="5"/>
  <c r="GN10" i="5" s="1"/>
  <c r="GN11" i="5" s="1"/>
  <c r="HD9" i="5"/>
  <c r="HD10" i="5" s="1"/>
  <c r="HD11" i="5" s="1"/>
  <c r="HT9" i="5"/>
  <c r="HT10" i="5" s="1"/>
  <c r="HT11" i="5" s="1"/>
  <c r="IH9" i="5"/>
  <c r="IH10" i="5" s="1"/>
  <c r="IH11" i="5" s="1"/>
  <c r="IP9" i="5"/>
  <c r="IP10" i="5" s="1"/>
  <c r="IP11" i="5" s="1"/>
  <c r="IX9" i="5"/>
  <c r="IX10" i="5" s="1"/>
  <c r="IX11" i="5" s="1"/>
  <c r="JF9" i="5"/>
  <c r="JF10" i="5" s="1"/>
  <c r="JF11" i="5" s="1"/>
  <c r="JN9" i="5"/>
  <c r="JN10" i="5" s="1"/>
  <c r="JN11" i="5" s="1"/>
  <c r="JV9" i="5"/>
  <c r="JV10" i="5" s="1"/>
  <c r="JV11" i="5" s="1"/>
  <c r="KD9" i="5"/>
  <c r="KD10" i="5" s="1"/>
  <c r="KD11" i="5" s="1"/>
  <c r="KL9" i="5"/>
  <c r="KL10" i="5" s="1"/>
  <c r="KL11" i="5" s="1"/>
  <c r="KR9" i="5"/>
  <c r="KR10" i="5" s="1"/>
  <c r="KR11" i="5" s="1"/>
  <c r="KX9" i="5"/>
  <c r="KX10" i="5" s="1"/>
  <c r="KX11" i="5" s="1"/>
  <c r="LC9" i="5"/>
  <c r="LC10" i="5" s="1"/>
  <c r="LC11" i="5" s="1"/>
  <c r="LH9" i="5"/>
  <c r="LH10" i="5" s="1"/>
  <c r="LH11" i="5" s="1"/>
  <c r="LN9" i="5"/>
  <c r="LN10" i="5" s="1"/>
  <c r="LN11" i="5" s="1"/>
  <c r="LS9" i="5"/>
  <c r="LS10" i="5" s="1"/>
  <c r="LS11" i="5" s="1"/>
  <c r="LX9" i="5"/>
  <c r="LX10" i="5" s="1"/>
  <c r="LX11" i="5" s="1"/>
  <c r="MD9" i="5"/>
  <c r="MD10" i="5" s="1"/>
  <c r="MD11" i="5" s="1"/>
  <c r="MI9" i="5"/>
  <c r="MI10" i="5" s="1"/>
  <c r="MI11" i="5" s="1"/>
  <c r="MN9" i="5"/>
  <c r="MN10" i="5" s="1"/>
  <c r="MN11" i="5" s="1"/>
  <c r="MT9" i="5"/>
  <c r="MT10" i="5" s="1"/>
  <c r="MT11" i="5" s="1"/>
  <c r="BT9" i="5"/>
  <c r="BT10" i="5" s="1"/>
  <c r="BT11" i="5" s="1"/>
  <c r="CJ9" i="5"/>
  <c r="CJ10" i="5" s="1"/>
  <c r="CJ11" i="5" s="1"/>
  <c r="CZ9" i="5"/>
  <c r="CZ10" i="5" s="1"/>
  <c r="CZ11" i="5" s="1"/>
  <c r="DP9" i="5"/>
  <c r="DP10" i="5" s="1"/>
  <c r="DP11" i="5" s="1"/>
  <c r="EF9" i="5"/>
  <c r="EF10" i="5" s="1"/>
  <c r="EF11" i="5" s="1"/>
  <c r="EV9" i="5"/>
  <c r="EV10" i="5" s="1"/>
  <c r="EV11" i="5" s="1"/>
  <c r="FL9" i="5"/>
  <c r="FL10" i="5" s="1"/>
  <c r="FL11" i="5" s="1"/>
  <c r="GB9" i="5"/>
  <c r="GB10" i="5" s="1"/>
  <c r="GB11" i="5" s="1"/>
  <c r="GR9" i="5"/>
  <c r="GR10" i="5" s="1"/>
  <c r="GR11" i="5" s="1"/>
  <c r="HH9" i="5"/>
  <c r="HH10" i="5" s="1"/>
  <c r="HH11" i="5" s="1"/>
  <c r="HX9" i="5"/>
  <c r="HX10" i="5" s="1"/>
  <c r="HX11" i="5" s="1"/>
  <c r="IJ9" i="5"/>
  <c r="IJ10" i="5" s="1"/>
  <c r="IJ11" i="5" s="1"/>
  <c r="IR9" i="5"/>
  <c r="IR10" i="5" s="1"/>
  <c r="IR11" i="5" s="1"/>
  <c r="IZ9" i="5"/>
  <c r="IZ10" i="5" s="1"/>
  <c r="IZ11" i="5" s="1"/>
  <c r="JH9" i="5"/>
  <c r="JH10" i="5" s="1"/>
  <c r="JH11" i="5" s="1"/>
  <c r="JP9" i="5"/>
  <c r="JP10" i="5" s="1"/>
  <c r="JP11" i="5" s="1"/>
  <c r="JX9" i="5"/>
  <c r="JX10" i="5" s="1"/>
  <c r="JX11" i="5" s="1"/>
  <c r="KF9" i="5"/>
  <c r="KF10" i="5" s="1"/>
  <c r="KF11" i="5" s="1"/>
  <c r="KN9" i="5"/>
  <c r="KN10" i="5" s="1"/>
  <c r="KN11" i="5" s="1"/>
  <c r="KT9" i="5"/>
  <c r="KT10" i="5" s="1"/>
  <c r="KT11" i="5" s="1"/>
  <c r="KY9" i="5"/>
  <c r="KY10" i="5" s="1"/>
  <c r="KY11" i="5" s="1"/>
  <c r="LD9" i="5"/>
  <c r="LD10" i="5" s="1"/>
  <c r="LD11" i="5" s="1"/>
  <c r="LJ9" i="5"/>
  <c r="LJ10" i="5" s="1"/>
  <c r="LJ11" i="5" s="1"/>
  <c r="LO9" i="5"/>
  <c r="LO10" i="5" s="1"/>
  <c r="LO11" i="5" s="1"/>
  <c r="LT9" i="5"/>
  <c r="LT10" i="5" s="1"/>
  <c r="LT11" i="5" s="1"/>
  <c r="LZ9" i="5"/>
  <c r="LZ10" i="5" s="1"/>
  <c r="LZ11" i="5" s="1"/>
  <c r="ME9" i="5"/>
  <c r="ME10" i="5" s="1"/>
  <c r="ME11" i="5" s="1"/>
  <c r="MJ9" i="5"/>
  <c r="MJ10" i="5" s="1"/>
  <c r="MJ11" i="5" s="1"/>
  <c r="MP9" i="5"/>
  <c r="MP10" i="5" s="1"/>
  <c r="MP11" i="5" s="1"/>
  <c r="MU9" i="5"/>
  <c r="MU10" i="5" s="1"/>
  <c r="MU11" i="5" s="1"/>
  <c r="MZ9" i="5"/>
  <c r="MZ10" i="5" s="1"/>
  <c r="MZ11" i="5" s="1"/>
  <c r="NF9" i="5"/>
  <c r="NF10" i="5" s="1"/>
  <c r="NF11" i="5" s="1"/>
  <c r="NK9" i="5"/>
  <c r="NK10" i="5" s="1"/>
  <c r="NK11" i="5" s="1"/>
  <c r="NP9" i="5"/>
  <c r="NP10" i="5" s="1"/>
  <c r="NP11" i="5" s="1"/>
  <c r="NV9" i="5"/>
  <c r="NV10" i="5" s="1"/>
  <c r="NV11" i="5" s="1"/>
  <c r="OA9" i="5"/>
  <c r="OA10" i="5" s="1"/>
  <c r="OA11" i="5" s="1"/>
  <c r="OF9" i="5"/>
  <c r="OF10" i="5" s="1"/>
  <c r="OF11" i="5" s="1"/>
  <c r="OK9" i="5"/>
  <c r="OK10" i="5" s="1"/>
  <c r="OK11" i="5" s="1"/>
  <c r="OO9" i="5"/>
  <c r="OO10" i="5" s="1"/>
  <c r="OO11" i="5" s="1"/>
  <c r="OS9" i="5"/>
  <c r="OS10" i="5" s="1"/>
  <c r="OS11" i="5" s="1"/>
  <c r="OW9" i="5"/>
  <c r="OW10" i="5" s="1"/>
  <c r="OW11" i="5" s="1"/>
  <c r="PA9" i="5"/>
  <c r="PA10" i="5" s="1"/>
  <c r="PA11" i="5" s="1"/>
  <c r="PE9" i="5"/>
  <c r="PE10" i="5" s="1"/>
  <c r="PE11" i="5" s="1"/>
  <c r="PI9" i="5"/>
  <c r="PI10" i="5" s="1"/>
  <c r="PI11" i="5" s="1"/>
  <c r="PM9" i="5"/>
  <c r="PM10" i="5" s="1"/>
  <c r="PM11" i="5" s="1"/>
  <c r="PQ9" i="5"/>
  <c r="PQ10" i="5" s="1"/>
  <c r="PQ11" i="5" s="1"/>
  <c r="PU9" i="5"/>
  <c r="PU10" i="5" s="1"/>
  <c r="PU11" i="5" s="1"/>
  <c r="PY9" i="5"/>
  <c r="PY10" i="5" s="1"/>
  <c r="PY11" i="5" s="1"/>
  <c r="QC9" i="5"/>
  <c r="QC10" i="5" s="1"/>
  <c r="QC11" i="5" s="1"/>
  <c r="QG9" i="5"/>
  <c r="QG10" i="5" s="1"/>
  <c r="QG11" i="5" s="1"/>
  <c r="QK9" i="5"/>
  <c r="QK10" i="5" s="1"/>
  <c r="QK11" i="5" s="1"/>
  <c r="QO9" i="5"/>
  <c r="QO10" i="5" s="1"/>
  <c r="QO11" i="5" s="1"/>
  <c r="QS9" i="5"/>
  <c r="QS10" i="5" s="1"/>
  <c r="QS11" i="5" s="1"/>
  <c r="QW9" i="5"/>
  <c r="QW10" i="5" s="1"/>
  <c r="QW11" i="5" s="1"/>
  <c r="RA9" i="5"/>
  <c r="RA10" i="5" s="1"/>
  <c r="RA11" i="5" s="1"/>
  <c r="RE9" i="5"/>
  <c r="RE10" i="5" s="1"/>
  <c r="RE11" i="5" s="1"/>
  <c r="RI9" i="5"/>
  <c r="RI10" i="5" s="1"/>
  <c r="RI11" i="5" s="1"/>
  <c r="RM9" i="5"/>
  <c r="RM10" i="5" s="1"/>
  <c r="RM11" i="5" s="1"/>
  <c r="RQ9" i="5"/>
  <c r="RQ10" i="5" s="1"/>
  <c r="RQ11" i="5" s="1"/>
  <c r="RU9" i="5"/>
  <c r="RU10" i="5" s="1"/>
  <c r="RU11" i="5" s="1"/>
  <c r="RY9" i="5"/>
  <c r="RY10" i="5" s="1"/>
  <c r="RY11" i="5" s="1"/>
  <c r="SC9" i="5"/>
  <c r="SC10" i="5" s="1"/>
  <c r="SC11" i="5" s="1"/>
  <c r="SG9" i="5"/>
  <c r="SG10" i="5" s="1"/>
  <c r="SG11" i="5" s="1"/>
  <c r="SK9" i="5"/>
  <c r="SK10" i="5" s="1"/>
  <c r="SK11" i="5" s="1"/>
  <c r="SO9" i="5"/>
  <c r="SO10" i="5" s="1"/>
  <c r="SO11" i="5" s="1"/>
  <c r="SS9" i="5"/>
  <c r="SS10" i="5" s="1"/>
  <c r="SS11" i="5" s="1"/>
  <c r="SW9" i="5"/>
  <c r="SW10" i="5" s="1"/>
  <c r="SW11" i="5" s="1"/>
  <c r="TA9" i="5"/>
  <c r="TA10" i="5" s="1"/>
  <c r="TA11" i="5" s="1"/>
  <c r="TE9" i="5"/>
  <c r="TE10" i="5" s="1"/>
  <c r="TE11" i="5" s="1"/>
  <c r="TI9" i="5"/>
  <c r="TI10" i="5" s="1"/>
  <c r="TI11" i="5" s="1"/>
  <c r="TM9" i="5"/>
  <c r="TM10" i="5" s="1"/>
  <c r="TM11" i="5" s="1"/>
  <c r="TQ9" i="5"/>
  <c r="TQ10" i="5" s="1"/>
  <c r="TQ11" i="5" s="1"/>
  <c r="TU9" i="5"/>
  <c r="TU10" i="5" s="1"/>
  <c r="TU11" i="5" s="1"/>
  <c r="TY9" i="5"/>
  <c r="TY10" i="5" s="1"/>
  <c r="TY11" i="5" s="1"/>
  <c r="UC9" i="5"/>
  <c r="UC10" i="5" s="1"/>
  <c r="UC11" i="5" s="1"/>
  <c r="UG9" i="5"/>
  <c r="UG10" i="5" s="1"/>
  <c r="UG11" i="5" s="1"/>
  <c r="UK9" i="5"/>
  <c r="UK10" i="5" s="1"/>
  <c r="UK11" i="5" s="1"/>
  <c r="UO9" i="5"/>
  <c r="UO10" i="5" s="1"/>
  <c r="UO11" i="5" s="1"/>
  <c r="US9" i="5"/>
  <c r="US10" i="5" s="1"/>
  <c r="US11" i="5" s="1"/>
  <c r="UW9" i="5"/>
  <c r="UW10" i="5" s="1"/>
  <c r="UW11" i="5" s="1"/>
  <c r="VA9" i="5"/>
  <c r="VA10" i="5" s="1"/>
  <c r="VA11" i="5" s="1"/>
  <c r="VE9" i="5"/>
  <c r="VE10" i="5" s="1"/>
  <c r="VE11" i="5" s="1"/>
  <c r="VI9" i="5"/>
  <c r="VI10" i="5" s="1"/>
  <c r="VI11" i="5" s="1"/>
  <c r="VM9" i="5"/>
  <c r="VM10" i="5" s="1"/>
  <c r="VM11" i="5" s="1"/>
  <c r="VQ9" i="5"/>
  <c r="VQ10" i="5" s="1"/>
  <c r="VQ11" i="5" s="1"/>
  <c r="NO9" i="5"/>
  <c r="NO10" i="5" s="1"/>
  <c r="NO11" i="5" s="1"/>
  <c r="OJ9" i="5"/>
  <c r="OJ10" i="5" s="1"/>
  <c r="OJ11" i="5" s="1"/>
  <c r="OZ9" i="5"/>
  <c r="OZ10" i="5" s="1"/>
  <c r="OZ11" i="5" s="1"/>
  <c r="PL9" i="5"/>
  <c r="PL10" i="5" s="1"/>
  <c r="PL11" i="5" s="1"/>
  <c r="PT9" i="5"/>
  <c r="PT10" i="5" s="1"/>
  <c r="PT11" i="5" s="1"/>
  <c r="QB9" i="5"/>
  <c r="QB10" i="5" s="1"/>
  <c r="QB11" i="5" s="1"/>
  <c r="QJ9" i="5"/>
  <c r="QJ10" i="5" s="1"/>
  <c r="QJ11" i="5" s="1"/>
  <c r="QR9" i="5"/>
  <c r="QR10" i="5" s="1"/>
  <c r="QR11" i="5" s="1"/>
  <c r="QZ9" i="5"/>
  <c r="QZ10" i="5" s="1"/>
  <c r="QZ11" i="5" s="1"/>
  <c r="RH9" i="5"/>
  <c r="RH10" i="5" s="1"/>
  <c r="RH11" i="5" s="1"/>
  <c r="RP9" i="5"/>
  <c r="RP10" i="5" s="1"/>
  <c r="RP11" i="5" s="1"/>
  <c r="RX9" i="5"/>
  <c r="RX10" i="5" s="1"/>
  <c r="RX11" i="5" s="1"/>
  <c r="SF9" i="5"/>
  <c r="SF10" i="5" s="1"/>
  <c r="SF11" i="5" s="1"/>
  <c r="SN9" i="5"/>
  <c r="SN10" i="5" s="1"/>
  <c r="SN11" i="5" s="1"/>
  <c r="SV9" i="5"/>
  <c r="SV10" i="5" s="1"/>
  <c r="SV11" i="5" s="1"/>
  <c r="TD9" i="5"/>
  <c r="TD10" i="5" s="1"/>
  <c r="TD11" i="5" s="1"/>
  <c r="TL9" i="5"/>
  <c r="TL10" i="5" s="1"/>
  <c r="TL11" i="5" s="1"/>
  <c r="TT9" i="5"/>
  <c r="TT10" i="5" s="1"/>
  <c r="TT11" i="5" s="1"/>
  <c r="UB9" i="5"/>
  <c r="UB10" i="5" s="1"/>
  <c r="UB11" i="5" s="1"/>
  <c r="UI9" i="5"/>
  <c r="UI10" i="5" s="1"/>
  <c r="UI11" i="5" s="1"/>
  <c r="UN9" i="5"/>
  <c r="UN10" i="5" s="1"/>
  <c r="UN11" i="5" s="1"/>
  <c r="UT9" i="5"/>
  <c r="UT10" i="5" s="1"/>
  <c r="UT11" i="5" s="1"/>
  <c r="UY9" i="5"/>
  <c r="UY10" i="5" s="1"/>
  <c r="UY11" i="5" s="1"/>
  <c r="VD9" i="5"/>
  <c r="VD10" i="5" s="1"/>
  <c r="VD11" i="5" s="1"/>
  <c r="VJ9" i="5"/>
  <c r="VJ10" i="5" s="1"/>
  <c r="VJ11" i="5" s="1"/>
  <c r="VO9" i="5"/>
  <c r="VO10" i="5" s="1"/>
  <c r="VO11" i="5" s="1"/>
  <c r="VT9" i="5"/>
  <c r="VT10" i="5" s="1"/>
  <c r="VT11" i="5" s="1"/>
  <c r="VX9" i="5"/>
  <c r="VX10" i="5" s="1"/>
  <c r="VX11" i="5" s="1"/>
  <c r="WB9" i="5"/>
  <c r="WB10" i="5" s="1"/>
  <c r="WB11" i="5" s="1"/>
  <c r="WF9" i="5"/>
  <c r="WF10" i="5" s="1"/>
  <c r="WF11" i="5" s="1"/>
  <c r="WJ9" i="5"/>
  <c r="WJ10" i="5" s="1"/>
  <c r="WJ11" i="5" s="1"/>
  <c r="WN9" i="5"/>
  <c r="WN10" i="5" s="1"/>
  <c r="WN11" i="5" s="1"/>
  <c r="WR9" i="5"/>
  <c r="WR10" i="5" s="1"/>
  <c r="WR11" i="5" s="1"/>
  <c r="ND9" i="5"/>
  <c r="ND10" i="5" s="1"/>
  <c r="ND11" i="5" s="1"/>
  <c r="NZ9" i="5"/>
  <c r="NZ10" i="5" s="1"/>
  <c r="NZ11" i="5" s="1"/>
  <c r="OR9" i="5"/>
  <c r="OR10" i="5" s="1"/>
  <c r="OR11" i="5" s="1"/>
  <c r="PH9" i="5"/>
  <c r="PH10" i="5" s="1"/>
  <c r="PH11" i="5" s="1"/>
  <c r="PP9" i="5"/>
  <c r="PP10" i="5" s="1"/>
  <c r="PP11" i="5" s="1"/>
  <c r="PX9" i="5"/>
  <c r="PX10" i="5" s="1"/>
  <c r="PX11" i="5" s="1"/>
  <c r="QF9" i="5"/>
  <c r="QF10" i="5" s="1"/>
  <c r="QF11" i="5" s="1"/>
  <c r="QN9" i="5"/>
  <c r="QN10" i="5" s="1"/>
  <c r="QN11" i="5" s="1"/>
  <c r="QV9" i="5"/>
  <c r="QV10" i="5" s="1"/>
  <c r="QV11" i="5" s="1"/>
  <c r="RD9" i="5"/>
  <c r="RD10" i="5" s="1"/>
  <c r="RD11" i="5" s="1"/>
  <c r="RL9" i="5"/>
  <c r="RL10" i="5" s="1"/>
  <c r="RL11" i="5" s="1"/>
  <c r="RT9" i="5"/>
  <c r="RT10" i="5" s="1"/>
  <c r="RT11" i="5" s="1"/>
  <c r="SB9" i="5"/>
  <c r="SB10" i="5" s="1"/>
  <c r="SB11" i="5" s="1"/>
  <c r="SJ9" i="5"/>
  <c r="SJ10" i="5" s="1"/>
  <c r="SJ11" i="5" s="1"/>
  <c r="SR9" i="5"/>
  <c r="SR10" i="5" s="1"/>
  <c r="SR11" i="5" s="1"/>
  <c r="SZ9" i="5"/>
  <c r="SZ10" i="5" s="1"/>
  <c r="SZ11" i="5" s="1"/>
  <c r="TH9" i="5"/>
  <c r="TH10" i="5" s="1"/>
  <c r="TH11" i="5" s="1"/>
  <c r="TP9" i="5"/>
  <c r="TP10" i="5" s="1"/>
  <c r="TP11" i="5" s="1"/>
  <c r="TX9" i="5"/>
  <c r="TX10" i="5" s="1"/>
  <c r="TX11" i="5" s="1"/>
  <c r="UF9" i="5"/>
  <c r="UF10" i="5" s="1"/>
  <c r="UF11" i="5" s="1"/>
  <c r="UL9" i="5"/>
  <c r="UL10" i="5" s="1"/>
  <c r="UL11" i="5" s="1"/>
  <c r="UQ9" i="5"/>
  <c r="UQ10" i="5" s="1"/>
  <c r="UQ11" i="5" s="1"/>
  <c r="UV9" i="5"/>
  <c r="UV10" i="5" s="1"/>
  <c r="UV11" i="5" s="1"/>
  <c r="VB9" i="5"/>
  <c r="VB10" i="5" s="1"/>
  <c r="VB11" i="5" s="1"/>
  <c r="VG9" i="5"/>
  <c r="VG10" i="5" s="1"/>
  <c r="VG11" i="5" s="1"/>
  <c r="VL9" i="5"/>
  <c r="VL10" i="5" s="1"/>
  <c r="VL11" i="5" s="1"/>
  <c r="VR9" i="5"/>
  <c r="VR10" i="5" s="1"/>
  <c r="VR11" i="5" s="1"/>
  <c r="VV9" i="5"/>
  <c r="VV10" i="5" s="1"/>
  <c r="VV11" i="5" s="1"/>
  <c r="VZ9" i="5"/>
  <c r="VZ10" i="5" s="1"/>
  <c r="VZ11" i="5" s="1"/>
  <c r="WD9" i="5"/>
  <c r="WD10" i="5" s="1"/>
  <c r="WD11" i="5" s="1"/>
  <c r="WH9" i="5"/>
  <c r="WH10" i="5" s="1"/>
  <c r="WH11" i="5" s="1"/>
  <c r="WL9" i="5"/>
  <c r="WL10" i="5" s="1"/>
  <c r="WL11" i="5" s="1"/>
  <c r="WP9" i="5"/>
  <c r="WP10" i="5" s="1"/>
  <c r="WP11" i="5" s="1"/>
  <c r="NT9" i="5"/>
  <c r="NT10" i="5" s="1"/>
  <c r="NT11" i="5" s="1"/>
  <c r="PD9" i="5"/>
  <c r="PD10" i="5" s="1"/>
  <c r="PD11" i="5" s="1"/>
  <c r="PV9" i="5"/>
  <c r="PV10" i="5" s="1"/>
  <c r="PV11" i="5" s="1"/>
  <c r="QL9" i="5"/>
  <c r="QL10" i="5" s="1"/>
  <c r="QL11" i="5" s="1"/>
  <c r="RB9" i="5"/>
  <c r="RB10" i="5" s="1"/>
  <c r="RB11" i="5" s="1"/>
  <c r="RR9" i="5"/>
  <c r="RR10" i="5" s="1"/>
  <c r="RR11" i="5" s="1"/>
  <c r="SH9" i="5"/>
  <c r="SH10" i="5" s="1"/>
  <c r="SH11" i="5" s="1"/>
  <c r="SX9" i="5"/>
  <c r="SX10" i="5" s="1"/>
  <c r="SX11" i="5" s="1"/>
  <c r="TN9" i="5"/>
  <c r="TN10" i="5" s="1"/>
  <c r="TN11" i="5" s="1"/>
  <c r="UD9" i="5"/>
  <c r="UD10" i="5" s="1"/>
  <c r="UD11" i="5" s="1"/>
  <c r="UP9" i="5"/>
  <c r="UP10" i="5" s="1"/>
  <c r="UP11" i="5" s="1"/>
  <c r="UZ9" i="5"/>
  <c r="UZ10" i="5" s="1"/>
  <c r="UZ11" i="5" s="1"/>
  <c r="VK9" i="5"/>
  <c r="VK10" i="5" s="1"/>
  <c r="VK11" i="5" s="1"/>
  <c r="VU9" i="5"/>
  <c r="VU10" i="5" s="1"/>
  <c r="VU11" i="5" s="1"/>
  <c r="WC9" i="5"/>
  <c r="WC10" i="5" s="1"/>
  <c r="WC11" i="5" s="1"/>
  <c r="WK9" i="5"/>
  <c r="WK10" i="5" s="1"/>
  <c r="WK11" i="5" s="1"/>
  <c r="WS9" i="5"/>
  <c r="WS10" i="5" s="1"/>
  <c r="OE9" i="5"/>
  <c r="OE10" i="5" s="1"/>
  <c r="OE11" i="5" s="1"/>
  <c r="PJ9" i="5"/>
  <c r="PJ10" i="5" s="1"/>
  <c r="PJ11" i="5" s="1"/>
  <c r="PZ9" i="5"/>
  <c r="PZ10" i="5" s="1"/>
  <c r="PZ11" i="5" s="1"/>
  <c r="QP9" i="5"/>
  <c r="QP10" i="5" s="1"/>
  <c r="QP11" i="5" s="1"/>
  <c r="RF9" i="5"/>
  <c r="RF10" i="5" s="1"/>
  <c r="RF11" i="5" s="1"/>
  <c r="RV9" i="5"/>
  <c r="RV10" i="5" s="1"/>
  <c r="RV11" i="5" s="1"/>
  <c r="SL9" i="5"/>
  <c r="SL10" i="5" s="1"/>
  <c r="SL11" i="5" s="1"/>
  <c r="TB9" i="5"/>
  <c r="TB10" i="5" s="1"/>
  <c r="TB11" i="5" s="1"/>
  <c r="TR9" i="5"/>
  <c r="TR10" i="5" s="1"/>
  <c r="TR11" i="5" s="1"/>
  <c r="UH9" i="5"/>
  <c r="UH10" i="5" s="1"/>
  <c r="UH11" i="5" s="1"/>
  <c r="UR9" i="5"/>
  <c r="UR10" i="5" s="1"/>
  <c r="UR11" i="5" s="1"/>
  <c r="VC9" i="5"/>
  <c r="VC10" i="5" s="1"/>
  <c r="VC11" i="5" s="1"/>
  <c r="VN9" i="5"/>
  <c r="VN10" i="5" s="1"/>
  <c r="VN11" i="5" s="1"/>
  <c r="VW9" i="5"/>
  <c r="VW10" i="5" s="1"/>
  <c r="VW11" i="5" s="1"/>
  <c r="WE9" i="5"/>
  <c r="WE10" i="5" s="1"/>
  <c r="WE11" i="5" s="1"/>
  <c r="WM9" i="5"/>
  <c r="WM10" i="5" s="1"/>
  <c r="WM11" i="5" s="1"/>
  <c r="MY9" i="5"/>
  <c r="MY10" i="5" s="1"/>
  <c r="MY11" i="5" s="1"/>
  <c r="ON9" i="5"/>
  <c r="ON10" i="5" s="1"/>
  <c r="ON11" i="5" s="1"/>
  <c r="PN9" i="5"/>
  <c r="PN10" i="5" s="1"/>
  <c r="PN11" i="5" s="1"/>
  <c r="QD9" i="5"/>
  <c r="QD10" i="5" s="1"/>
  <c r="QD11" i="5" s="1"/>
  <c r="QT9" i="5"/>
  <c r="QT10" i="5" s="1"/>
  <c r="QT11" i="5" s="1"/>
  <c r="RJ9" i="5"/>
  <c r="RJ10" i="5" s="1"/>
  <c r="RJ11" i="5" s="1"/>
  <c r="RZ9" i="5"/>
  <c r="RZ10" i="5" s="1"/>
  <c r="RZ11" i="5" s="1"/>
  <c r="SP9" i="5"/>
  <c r="SP10" i="5" s="1"/>
  <c r="SP11" i="5" s="1"/>
  <c r="TF9" i="5"/>
  <c r="TF10" i="5" s="1"/>
  <c r="TF11" i="5" s="1"/>
  <c r="TV9" i="5"/>
  <c r="TV10" i="5" s="1"/>
  <c r="TV11" i="5" s="1"/>
  <c r="UJ9" i="5"/>
  <c r="UJ10" i="5" s="1"/>
  <c r="UJ11" i="5" s="1"/>
  <c r="UU9" i="5"/>
  <c r="UU10" i="5" s="1"/>
  <c r="UU11" i="5" s="1"/>
  <c r="VF9" i="5"/>
  <c r="VF10" i="5" s="1"/>
  <c r="VF11" i="5" s="1"/>
  <c r="VP9" i="5"/>
  <c r="VP10" i="5" s="1"/>
  <c r="VP11" i="5" s="1"/>
  <c r="VY9" i="5"/>
  <c r="VY10" i="5" s="1"/>
  <c r="VY11" i="5" s="1"/>
  <c r="WG9" i="5"/>
  <c r="WG10" i="5" s="1"/>
  <c r="WG11" i="5" s="1"/>
  <c r="WO9" i="5"/>
  <c r="WO10" i="5" s="1"/>
  <c r="WO11" i="5" s="1"/>
  <c r="NJ9" i="5"/>
  <c r="NJ10" i="5" s="1"/>
  <c r="NJ11" i="5" s="1"/>
  <c r="OV9" i="5"/>
  <c r="OV10" i="5" s="1"/>
  <c r="OV11" i="5" s="1"/>
  <c r="PR9" i="5"/>
  <c r="PR10" i="5" s="1"/>
  <c r="PR11" i="5" s="1"/>
  <c r="QH9" i="5"/>
  <c r="QH10" i="5" s="1"/>
  <c r="QH11" i="5" s="1"/>
  <c r="QX9" i="5"/>
  <c r="QX10" i="5" s="1"/>
  <c r="QX11" i="5" s="1"/>
  <c r="RN9" i="5"/>
  <c r="RN10" i="5" s="1"/>
  <c r="RN11" i="5" s="1"/>
  <c r="SD9" i="5"/>
  <c r="SD10" i="5" s="1"/>
  <c r="SD11" i="5" s="1"/>
  <c r="ST9" i="5"/>
  <c r="ST10" i="5" s="1"/>
  <c r="ST11" i="5" s="1"/>
  <c r="TJ9" i="5"/>
  <c r="TJ10" i="5" s="1"/>
  <c r="TJ11" i="5" s="1"/>
  <c r="TZ9" i="5"/>
  <c r="TZ10" i="5" s="1"/>
  <c r="TZ11" i="5" s="1"/>
  <c r="UM9" i="5"/>
  <c r="UM10" i="5" s="1"/>
  <c r="UM11" i="5" s="1"/>
  <c r="UX9" i="5"/>
  <c r="UX10" i="5" s="1"/>
  <c r="UX11" i="5" s="1"/>
  <c r="VH9" i="5"/>
  <c r="VH10" i="5" s="1"/>
  <c r="VH11" i="5" s="1"/>
  <c r="VS9" i="5"/>
  <c r="VS10" i="5" s="1"/>
  <c r="VS11" i="5" s="1"/>
  <c r="WA9" i="5"/>
  <c r="WA10" i="5" s="1"/>
  <c r="WA11" i="5" s="1"/>
  <c r="WI9" i="5"/>
  <c r="WI10" i="5" s="1"/>
  <c r="WI11" i="5" s="1"/>
  <c r="WQ9" i="5"/>
  <c r="WQ10" i="5" s="1"/>
  <c r="WQ11" i="5" s="1"/>
  <c r="BQ9" i="5"/>
  <c r="BQ10" i="5" s="1"/>
  <c r="BQ11" i="5" s="1"/>
  <c r="CE38" i="5"/>
  <c r="AR9" i="5"/>
  <c r="AR10" i="5" s="1"/>
  <c r="AR11" i="5" s="1"/>
  <c r="AR32" i="5" s="1"/>
  <c r="AL9" i="5"/>
  <c r="AL10" i="5" s="1"/>
  <c r="AL11" i="5" s="1"/>
  <c r="AL32" i="5" s="1"/>
  <c r="AB9" i="5"/>
  <c r="AB10" i="5" s="1"/>
  <c r="AB11" i="5" s="1"/>
  <c r="AB32" i="5" s="1"/>
  <c r="BJ9" i="5"/>
  <c r="BJ10" i="5" s="1"/>
  <c r="BJ11" i="5" s="1"/>
  <c r="BJ32" i="5" s="1"/>
  <c r="Y9" i="5"/>
  <c r="Y10" i="5" s="1"/>
  <c r="Y11" i="5" s="1"/>
  <c r="Y32" i="5" s="1"/>
  <c r="BB9" i="5"/>
  <c r="BB10" i="5" s="1"/>
  <c r="BF9" i="5"/>
  <c r="BF10" i="5" s="1"/>
  <c r="BF11" i="5" s="1"/>
  <c r="BF32" i="5" s="1"/>
  <c r="AZ9" i="5"/>
  <c r="AZ10" i="5" s="1"/>
  <c r="AZ11" i="5" s="1"/>
  <c r="AZ32" i="5" s="1"/>
  <c r="AH9" i="5"/>
  <c r="AH10" i="5" s="1"/>
  <c r="AH11" i="5" s="1"/>
  <c r="AH32" i="5" s="1"/>
  <c r="AY9" i="5"/>
  <c r="AY10" i="5" s="1"/>
  <c r="AY11" i="5" s="1"/>
  <c r="AY32" i="5" s="1"/>
  <c r="BK9" i="5"/>
  <c r="BK10" i="5" s="1"/>
  <c r="BK11" i="5" s="1"/>
  <c r="BK32" i="5" s="1"/>
  <c r="N9" i="5"/>
  <c r="N10" i="5" s="1"/>
  <c r="N11" i="5" s="1"/>
  <c r="N32" i="5" s="1"/>
  <c r="T9" i="5"/>
  <c r="T10" i="5" s="1"/>
  <c r="T11" i="5" s="1"/>
  <c r="T32" i="5" s="1"/>
  <c r="BM9" i="5"/>
  <c r="BM10" i="5" s="1"/>
  <c r="BM11" i="5" s="1"/>
  <c r="BM32" i="5" s="1"/>
  <c r="BG9" i="5"/>
  <c r="BG10" i="5" s="1"/>
  <c r="BG11" i="5" s="1"/>
  <c r="BG32" i="5" s="1"/>
  <c r="AE9" i="5"/>
  <c r="AE10" i="5" s="1"/>
  <c r="AE11" i="5" s="1"/>
  <c r="AE32" i="5" s="1"/>
  <c r="F9" i="5"/>
  <c r="F10" i="5" s="1"/>
  <c r="F11" i="5" s="1"/>
  <c r="F32" i="5" s="1"/>
  <c r="BL9" i="5"/>
  <c r="BL10" i="5" s="1"/>
  <c r="BL11" i="5" s="1"/>
  <c r="BL32" i="5" s="1"/>
  <c r="G9" i="5"/>
  <c r="G10" i="5" s="1"/>
  <c r="G11" i="5" s="1"/>
  <c r="G32" i="5" s="1"/>
  <c r="BP9" i="5"/>
  <c r="BP10" i="5" s="1"/>
  <c r="BP11" i="5" s="1"/>
  <c r="BP32" i="5" s="1"/>
  <c r="BH9" i="5"/>
  <c r="BH10" i="5" s="1"/>
  <c r="BH11" i="5" s="1"/>
  <c r="BH32" i="5" s="1"/>
  <c r="AN9" i="5"/>
  <c r="AN10" i="5" s="1"/>
  <c r="AN11" i="5" s="1"/>
  <c r="AN32" i="5" s="1"/>
  <c r="AA9" i="5"/>
  <c r="AA10" i="5" s="1"/>
  <c r="AA11" i="5" s="1"/>
  <c r="AA32" i="5" s="1"/>
  <c r="AP9" i="5"/>
  <c r="AP10" i="5" s="1"/>
  <c r="AU9" i="5"/>
  <c r="AU10" i="5" s="1"/>
  <c r="AU11" i="5" s="1"/>
  <c r="AU32" i="5" s="1"/>
  <c r="S9" i="5"/>
  <c r="S10" i="5" s="1"/>
  <c r="S11" i="5" s="1"/>
  <c r="S32" i="5" s="1"/>
  <c r="AT9" i="5"/>
  <c r="AT10" i="5" s="1"/>
  <c r="AT11" i="5" s="1"/>
  <c r="AT32" i="5" s="1"/>
  <c r="BC9" i="5"/>
  <c r="BC10" i="5" s="1"/>
  <c r="BC11" i="5" s="1"/>
  <c r="BC32" i="5" s="1"/>
  <c r="Q9" i="5"/>
  <c r="Q10" i="5" s="1"/>
  <c r="Q11" i="5" s="1"/>
  <c r="Q32" i="5" s="1"/>
  <c r="L9" i="5"/>
  <c r="L10" i="5" s="1"/>
  <c r="L11" i="5" s="1"/>
  <c r="L32" i="5" s="1"/>
  <c r="AF9" i="5"/>
  <c r="AF10" i="5" s="1"/>
  <c r="AF11" i="5" s="1"/>
  <c r="AF32" i="5" s="1"/>
  <c r="BO9" i="5"/>
  <c r="BO10" i="5" s="1"/>
  <c r="BO11" i="5" s="1"/>
  <c r="BO32" i="5" s="1"/>
  <c r="V9" i="5"/>
  <c r="V10" i="5" s="1"/>
  <c r="V11" i="5" s="1"/>
  <c r="V32" i="5" s="1"/>
  <c r="AO9" i="5"/>
  <c r="AO10" i="5" s="1"/>
  <c r="AO11" i="5" s="1"/>
  <c r="AO32" i="5" s="1"/>
  <c r="BI9" i="5"/>
  <c r="BI10" i="5" s="1"/>
  <c r="BI11" i="5" s="1"/>
  <c r="BI32" i="5" s="1"/>
  <c r="I9" i="5"/>
  <c r="I10" i="5" s="1"/>
  <c r="I11" i="5" s="1"/>
  <c r="I32" i="5" s="1"/>
  <c r="P9" i="5"/>
  <c r="P10" i="5" s="1"/>
  <c r="P11" i="5" s="1"/>
  <c r="P32" i="5" s="1"/>
  <c r="AD9" i="5"/>
  <c r="AD10" i="5" s="1"/>
  <c r="W9" i="5"/>
  <c r="W10" i="5" s="1"/>
  <c r="W11" i="5" s="1"/>
  <c r="W32" i="5" s="1"/>
  <c r="AJ9" i="5"/>
  <c r="AJ10" i="5" s="1"/>
  <c r="AJ11" i="5" s="1"/>
  <c r="AJ32" i="5" s="1"/>
  <c r="AG9" i="5"/>
  <c r="AG10" i="5" s="1"/>
  <c r="AG11" i="5" s="1"/>
  <c r="AG32" i="5" s="1"/>
  <c r="O9" i="5"/>
  <c r="O10" i="5" s="1"/>
  <c r="O11" i="5" s="1"/>
  <c r="O32" i="5" s="1"/>
  <c r="BE9" i="5"/>
  <c r="BE10" i="5" s="1"/>
  <c r="BE11" i="5" s="1"/>
  <c r="BE32" i="5" s="1"/>
  <c r="BN9" i="5"/>
  <c r="BN10" i="5" s="1"/>
  <c r="BN11" i="5" s="1"/>
  <c r="BN32" i="5" s="1"/>
  <c r="AK9" i="5"/>
  <c r="AK10" i="5" s="1"/>
  <c r="AK11" i="5" s="1"/>
  <c r="AK32" i="5" s="1"/>
  <c r="AC9" i="5"/>
  <c r="AC10" i="5" s="1"/>
  <c r="AC11" i="5" s="1"/>
  <c r="AC32" i="5" s="1"/>
  <c r="H9" i="5"/>
  <c r="H10" i="5" s="1"/>
  <c r="H11" i="5" s="1"/>
  <c r="H32" i="5" s="1"/>
  <c r="Z9" i="5"/>
  <c r="Z10" i="5" s="1"/>
  <c r="Z11" i="5" s="1"/>
  <c r="Z32" i="5" s="1"/>
  <c r="AV9" i="5"/>
  <c r="AV10" i="5" s="1"/>
  <c r="AV11" i="5" s="1"/>
  <c r="AV32" i="5" s="1"/>
  <c r="AX9" i="5"/>
  <c r="AX10" i="5" s="1"/>
  <c r="AX11" i="5" s="1"/>
  <c r="AX32" i="5" s="1"/>
  <c r="AQ9" i="5"/>
  <c r="AQ10" i="5" s="1"/>
  <c r="AQ11" i="5" s="1"/>
  <c r="AQ32" i="5" s="1"/>
  <c r="BD9" i="5"/>
  <c r="BD10" i="5" s="1"/>
  <c r="BD11" i="5" s="1"/>
  <c r="BD32" i="5" s="1"/>
  <c r="BA9" i="5"/>
  <c r="BA10" i="5" s="1"/>
  <c r="BA11" i="5" s="1"/>
  <c r="BA32" i="5" s="1"/>
  <c r="AI9" i="5"/>
  <c r="AI10" i="5" s="1"/>
  <c r="AI11" i="5" s="1"/>
  <c r="AI32" i="5" s="1"/>
  <c r="R9" i="5"/>
  <c r="R10" i="5" s="1"/>
  <c r="K9" i="5"/>
  <c r="K10" i="5" s="1"/>
  <c r="K11" i="5" s="1"/>
  <c r="K32" i="5" s="1"/>
  <c r="X9" i="5"/>
  <c r="X10" i="5" s="1"/>
  <c r="X11" i="5" s="1"/>
  <c r="X32" i="5" s="1"/>
  <c r="U9" i="5"/>
  <c r="U10" i="5" s="1"/>
  <c r="U11" i="5" s="1"/>
  <c r="U32" i="5" s="1"/>
  <c r="D60" i="5"/>
  <c r="F60" i="5" s="1"/>
  <c r="F61" i="5" s="1"/>
  <c r="AW32" i="5"/>
  <c r="G17" i="5"/>
  <c r="K17" i="5"/>
  <c r="O17" i="5"/>
  <c r="S17" i="5"/>
  <c r="W17" i="5"/>
  <c r="AA17" i="5"/>
  <c r="AE17" i="5"/>
  <c r="AI17" i="5"/>
  <c r="AM17" i="5"/>
  <c r="AQ17" i="5"/>
  <c r="AU17" i="5"/>
  <c r="I17" i="5"/>
  <c r="N17" i="5"/>
  <c r="T17" i="5"/>
  <c r="Y17" i="5"/>
  <c r="AD17" i="5"/>
  <c r="AJ17" i="5"/>
  <c r="AO17" i="5"/>
  <c r="AT17" i="5"/>
  <c r="BO17" i="5"/>
  <c r="BK17" i="5"/>
  <c r="BG17" i="5"/>
  <c r="BC17" i="5"/>
  <c r="AY17" i="5"/>
  <c r="J17" i="5"/>
  <c r="P17" i="5"/>
  <c r="U17" i="5"/>
  <c r="Z17" i="5"/>
  <c r="AF17" i="5"/>
  <c r="AK17" i="5"/>
  <c r="AP17" i="5"/>
  <c r="BN17" i="5"/>
  <c r="BJ17" i="5"/>
  <c r="BF17" i="5"/>
  <c r="BB17" i="5"/>
  <c r="AX17" i="5"/>
  <c r="L17" i="5"/>
  <c r="Q17" i="5"/>
  <c r="V17" i="5"/>
  <c r="AB17" i="5"/>
  <c r="AG17" i="5"/>
  <c r="AL17" i="5"/>
  <c r="AR17" i="5"/>
  <c r="BM17" i="5"/>
  <c r="BI17" i="5"/>
  <c r="BE17" i="5"/>
  <c r="BA17" i="5"/>
  <c r="AW17" i="5"/>
  <c r="H17" i="5"/>
  <c r="M17" i="5"/>
  <c r="R17" i="5"/>
  <c r="X17" i="5"/>
  <c r="AC17" i="5"/>
  <c r="AH17" i="5"/>
  <c r="AN17" i="5"/>
  <c r="AS17" i="5"/>
  <c r="BP17" i="5"/>
  <c r="BL17" i="5"/>
  <c r="BH17" i="5"/>
  <c r="BD17" i="5"/>
  <c r="AZ17" i="5"/>
  <c r="AV17" i="5"/>
  <c r="G3" i="5"/>
  <c r="WQ32" i="5" l="1"/>
  <c r="VH32" i="5"/>
  <c r="TJ32" i="5"/>
  <c r="QX32" i="5"/>
  <c r="NJ32" i="5"/>
  <c r="VP32" i="5"/>
  <c r="TV32" i="5"/>
  <c r="RJ32" i="5"/>
  <c r="ON32" i="5"/>
  <c r="VW32" i="5"/>
  <c r="UH32" i="5"/>
  <c r="RV32" i="5"/>
  <c r="PJ32" i="5"/>
  <c r="WC32" i="5"/>
  <c r="UP32" i="5"/>
  <c r="SH32" i="5"/>
  <c r="PV32" i="5"/>
  <c r="WL32" i="5"/>
  <c r="VV32" i="5"/>
  <c r="VB32" i="5"/>
  <c r="UF32" i="5"/>
  <c r="SZ32" i="5"/>
  <c r="RT32" i="5"/>
  <c r="QN32" i="5"/>
  <c r="PH32" i="5"/>
  <c r="WR32" i="5"/>
  <c r="WB32" i="5"/>
  <c r="VJ32" i="5"/>
  <c r="UN32" i="5"/>
  <c r="TL32" i="5"/>
  <c r="SF32" i="5"/>
  <c r="QZ32" i="5"/>
  <c r="PT32" i="5"/>
  <c r="NO32" i="5"/>
  <c r="VE32" i="5"/>
  <c r="UO32" i="5"/>
  <c r="TY32" i="5"/>
  <c r="TI32" i="5"/>
  <c r="SS32" i="5"/>
  <c r="SC32" i="5"/>
  <c r="RM32" i="5"/>
  <c r="QW32" i="5"/>
  <c r="QG32" i="5"/>
  <c r="PQ32" i="5"/>
  <c r="PA32" i="5"/>
  <c r="OK32" i="5"/>
  <c r="NP32" i="5"/>
  <c r="MU32" i="5"/>
  <c r="LZ32" i="5"/>
  <c r="LD32" i="5"/>
  <c r="KF32" i="5"/>
  <c r="IZ32" i="5"/>
  <c r="HH32" i="5"/>
  <c r="EV32" i="5"/>
  <c r="CJ32" i="5"/>
  <c r="MI32" i="5"/>
  <c r="LN32" i="5"/>
  <c r="KR32" i="5"/>
  <c r="JN32" i="5"/>
  <c r="IH32" i="5"/>
  <c r="FX32" i="5"/>
  <c r="DL32" i="5"/>
  <c r="UA32" i="5"/>
  <c r="TK32" i="5"/>
  <c r="SU32" i="5"/>
  <c r="SE32" i="5"/>
  <c r="RO32" i="5"/>
  <c r="QY32" i="5"/>
  <c r="QI32" i="5"/>
  <c r="PS32" i="5"/>
  <c r="PC32" i="5"/>
  <c r="OM32" i="5"/>
  <c r="NS32" i="5"/>
  <c r="MX32" i="5"/>
  <c r="MB32" i="5"/>
  <c r="LG32" i="5"/>
  <c r="KJ32" i="5"/>
  <c r="JD32" i="5"/>
  <c r="HP32" i="5"/>
  <c r="FD32" i="5"/>
  <c r="CR32" i="5"/>
  <c r="OX32" i="5"/>
  <c r="OH32" i="5"/>
  <c r="NL32" i="5"/>
  <c r="MQ32" i="5"/>
  <c r="LV32" i="5"/>
  <c r="KZ32" i="5"/>
  <c r="JZ32" i="5"/>
  <c r="IT32" i="5"/>
  <c r="GV32" i="5"/>
  <c r="EJ32" i="5"/>
  <c r="BX32" i="5"/>
  <c r="KA32" i="5"/>
  <c r="JK32" i="5"/>
  <c r="IU32" i="5"/>
  <c r="IE32" i="5"/>
  <c r="HO32" i="5"/>
  <c r="GY32" i="5"/>
  <c r="GI32" i="5"/>
  <c r="FS32" i="5"/>
  <c r="FC32" i="5"/>
  <c r="EM32" i="5"/>
  <c r="DW32" i="5"/>
  <c r="DG32" i="5"/>
  <c r="CQ32" i="5"/>
  <c r="CA32" i="5"/>
  <c r="HZ32" i="5"/>
  <c r="HJ32" i="5"/>
  <c r="GT32" i="5"/>
  <c r="GD32" i="5"/>
  <c r="FN32" i="5"/>
  <c r="EX32" i="5"/>
  <c r="EH32" i="5"/>
  <c r="DR32" i="5"/>
  <c r="DB32" i="5"/>
  <c r="CL32" i="5"/>
  <c r="BV32" i="5"/>
  <c r="NY32" i="5"/>
  <c r="NI32" i="5"/>
  <c r="MS32" i="5"/>
  <c r="MC32" i="5"/>
  <c r="LM32" i="5"/>
  <c r="KW32" i="5"/>
  <c r="KG32" i="5"/>
  <c r="JQ32" i="5"/>
  <c r="JA32" i="5"/>
  <c r="IK32" i="5"/>
  <c r="HU32" i="5"/>
  <c r="HE32" i="5"/>
  <c r="GO32" i="5"/>
  <c r="FY32" i="5"/>
  <c r="FI32" i="5"/>
  <c r="ES32" i="5"/>
  <c r="EC32" i="5"/>
  <c r="DM32" i="5"/>
  <c r="CW32" i="5"/>
  <c r="CG32" i="5"/>
  <c r="WI32" i="5"/>
  <c r="UX32" i="5"/>
  <c r="ST32" i="5"/>
  <c r="QH32" i="5"/>
  <c r="WO32" i="5"/>
  <c r="VF32" i="5"/>
  <c r="TF32" i="5"/>
  <c r="QT32" i="5"/>
  <c r="MY32" i="5"/>
  <c r="VN32" i="5"/>
  <c r="TR32" i="5"/>
  <c r="RF32" i="5"/>
  <c r="OE32" i="5"/>
  <c r="VU32" i="5"/>
  <c r="UD32" i="5"/>
  <c r="RR32" i="5"/>
  <c r="PD32" i="5"/>
  <c r="WH32" i="5"/>
  <c r="VR32" i="5"/>
  <c r="UV32" i="5"/>
  <c r="TX32" i="5"/>
  <c r="SR32" i="5"/>
  <c r="RL32" i="5"/>
  <c r="QF32" i="5"/>
  <c r="OR32" i="5"/>
  <c r="WN32" i="5"/>
  <c r="VX32" i="5"/>
  <c r="VD32" i="5"/>
  <c r="UI32" i="5"/>
  <c r="TD32" i="5"/>
  <c r="RX32" i="5"/>
  <c r="QR32" i="5"/>
  <c r="PL32" i="5"/>
  <c r="VQ32" i="5"/>
  <c r="VA32" i="5"/>
  <c r="UK32" i="5"/>
  <c r="TU32" i="5"/>
  <c r="TE32" i="5"/>
  <c r="SO32" i="5"/>
  <c r="RY32" i="5"/>
  <c r="RI32" i="5"/>
  <c r="QS32" i="5"/>
  <c r="QC32" i="5"/>
  <c r="PM32" i="5"/>
  <c r="OW32" i="5"/>
  <c r="OF32" i="5"/>
  <c r="NK32" i="5"/>
  <c r="MP32" i="5"/>
  <c r="LT32" i="5"/>
  <c r="KY32" i="5"/>
  <c r="JX32" i="5"/>
  <c r="IR32" i="5"/>
  <c r="GR32" i="5"/>
  <c r="EF32" i="5"/>
  <c r="BT32" i="5"/>
  <c r="MD32" i="5"/>
  <c r="LH32" i="5"/>
  <c r="KL32" i="5"/>
  <c r="JF32" i="5"/>
  <c r="HT32" i="5"/>
  <c r="FH32" i="5"/>
  <c r="CV32" i="5"/>
  <c r="TW32" i="5"/>
  <c r="TG32" i="5"/>
  <c r="SQ32" i="5"/>
  <c r="SA32" i="5"/>
  <c r="RK32" i="5"/>
  <c r="QU32" i="5"/>
  <c r="QE32" i="5"/>
  <c r="PO32" i="5"/>
  <c r="OY32" i="5"/>
  <c r="OI32" i="5"/>
  <c r="NN32" i="5"/>
  <c r="MR32" i="5"/>
  <c r="LW32" i="5"/>
  <c r="LB32" i="5"/>
  <c r="KB32" i="5"/>
  <c r="IV32" i="5"/>
  <c r="GZ32" i="5"/>
  <c r="EN32" i="5"/>
  <c r="CB32" i="5"/>
  <c r="OT32" i="5"/>
  <c r="OB32" i="5"/>
  <c r="NG32" i="5"/>
  <c r="ML32" i="5"/>
  <c r="LP32" i="5"/>
  <c r="KU32" i="5"/>
  <c r="JR32" i="5"/>
  <c r="IL32" i="5"/>
  <c r="GF32" i="5"/>
  <c r="DT32" i="5"/>
  <c r="KM32" i="5"/>
  <c r="JW32" i="5"/>
  <c r="JG32" i="5"/>
  <c r="IQ32" i="5"/>
  <c r="IA32" i="5"/>
  <c r="HK32" i="5"/>
  <c r="GU32" i="5"/>
  <c r="GE32" i="5"/>
  <c r="FO32" i="5"/>
  <c r="EY32" i="5"/>
  <c r="EI32" i="5"/>
  <c r="DS32" i="5"/>
  <c r="DC32" i="5"/>
  <c r="CM32" i="5"/>
  <c r="BW32" i="5"/>
  <c r="HV32" i="5"/>
  <c r="HF32" i="5"/>
  <c r="GP32" i="5"/>
  <c r="FZ32" i="5"/>
  <c r="FJ32" i="5"/>
  <c r="ET32" i="5"/>
  <c r="ED32" i="5"/>
  <c r="DN32" i="5"/>
  <c r="CX32" i="5"/>
  <c r="CH32" i="5"/>
  <c r="BR32" i="5"/>
  <c r="NU32" i="5"/>
  <c r="NE32" i="5"/>
  <c r="MO32" i="5"/>
  <c r="LY32" i="5"/>
  <c r="LI32" i="5"/>
  <c r="KS32" i="5"/>
  <c r="KC32" i="5"/>
  <c r="JM32" i="5"/>
  <c r="IW32" i="5"/>
  <c r="IG32" i="5"/>
  <c r="HQ32" i="5"/>
  <c r="HA32" i="5"/>
  <c r="GK32" i="5"/>
  <c r="FU32" i="5"/>
  <c r="FE32" i="5"/>
  <c r="EO32" i="5"/>
  <c r="DY32" i="5"/>
  <c r="DI32" i="5"/>
  <c r="CS32" i="5"/>
  <c r="CC32" i="5"/>
  <c r="WA32" i="5"/>
  <c r="UM32" i="5"/>
  <c r="SD32" i="5"/>
  <c r="PR32" i="5"/>
  <c r="WG32" i="5"/>
  <c r="UU32" i="5"/>
  <c r="SP32" i="5"/>
  <c r="QD32" i="5"/>
  <c r="WM32" i="5"/>
  <c r="VC32" i="5"/>
  <c r="TB32" i="5"/>
  <c r="QP32" i="5"/>
  <c r="WS32" i="5"/>
  <c r="VK32" i="5"/>
  <c r="TN32" i="5"/>
  <c r="RB32" i="5"/>
  <c r="NT32" i="5"/>
  <c r="WD32" i="5"/>
  <c r="VL32" i="5"/>
  <c r="UQ32" i="5"/>
  <c r="TP32" i="5"/>
  <c r="SJ32" i="5"/>
  <c r="RD32" i="5"/>
  <c r="PX32" i="5"/>
  <c r="NZ32" i="5"/>
  <c r="WJ32" i="5"/>
  <c r="VT32" i="5"/>
  <c r="UY32" i="5"/>
  <c r="UB32" i="5"/>
  <c r="SV32" i="5"/>
  <c r="RP32" i="5"/>
  <c r="QJ32" i="5"/>
  <c r="OZ32" i="5"/>
  <c r="VM32" i="5"/>
  <c r="UW32" i="5"/>
  <c r="UG32" i="5"/>
  <c r="TQ32" i="5"/>
  <c r="TA32" i="5"/>
  <c r="SK32" i="5"/>
  <c r="RU32" i="5"/>
  <c r="RE32" i="5"/>
  <c r="QO32" i="5"/>
  <c r="PY32" i="5"/>
  <c r="PI32" i="5"/>
  <c r="OS32" i="5"/>
  <c r="OA32" i="5"/>
  <c r="NF32" i="5"/>
  <c r="MJ32" i="5"/>
  <c r="LO32" i="5"/>
  <c r="KT32" i="5"/>
  <c r="JP32" i="5"/>
  <c r="IJ32" i="5"/>
  <c r="GB32" i="5"/>
  <c r="DP32" i="5"/>
  <c r="MT32" i="5"/>
  <c r="LX32" i="5"/>
  <c r="LC32" i="5"/>
  <c r="KD32" i="5"/>
  <c r="IX32" i="5"/>
  <c r="HD32" i="5"/>
  <c r="ER32" i="5"/>
  <c r="CF32" i="5"/>
  <c r="TS32" i="5"/>
  <c r="TC32" i="5"/>
  <c r="SM32" i="5"/>
  <c r="RW32" i="5"/>
  <c r="RG32" i="5"/>
  <c r="QQ32" i="5"/>
  <c r="QA32" i="5"/>
  <c r="PK32" i="5"/>
  <c r="OU32" i="5"/>
  <c r="OD32" i="5"/>
  <c r="NH32" i="5"/>
  <c r="MM32" i="5"/>
  <c r="LR32" i="5"/>
  <c r="KV32" i="5"/>
  <c r="JT32" i="5"/>
  <c r="IN32" i="5"/>
  <c r="GJ32" i="5"/>
  <c r="DX32" i="5"/>
  <c r="PF32" i="5"/>
  <c r="OP32" i="5"/>
  <c r="NW32" i="5"/>
  <c r="NB32" i="5"/>
  <c r="MF32" i="5"/>
  <c r="LK32" i="5"/>
  <c r="KP32" i="5"/>
  <c r="JJ32" i="5"/>
  <c r="IB32" i="5"/>
  <c r="FP32" i="5"/>
  <c r="DD32" i="5"/>
  <c r="KI32" i="5"/>
  <c r="JS32" i="5"/>
  <c r="JC32" i="5"/>
  <c r="IM32" i="5"/>
  <c r="HW32" i="5"/>
  <c r="HG32" i="5"/>
  <c r="GQ32" i="5"/>
  <c r="GA32" i="5"/>
  <c r="FK32" i="5"/>
  <c r="EU32" i="5"/>
  <c r="EE32" i="5"/>
  <c r="DO32" i="5"/>
  <c r="CY32" i="5"/>
  <c r="CI32" i="5"/>
  <c r="BS32" i="5"/>
  <c r="HR32" i="5"/>
  <c r="HB32" i="5"/>
  <c r="GL32" i="5"/>
  <c r="FV32" i="5"/>
  <c r="FF32" i="5"/>
  <c r="EP32" i="5"/>
  <c r="DZ32" i="5"/>
  <c r="DJ32" i="5"/>
  <c r="CT32" i="5"/>
  <c r="CD32" i="5"/>
  <c r="OG32" i="5"/>
  <c r="NQ32" i="5"/>
  <c r="NA32" i="5"/>
  <c r="MK32" i="5"/>
  <c r="LU32" i="5"/>
  <c r="LE32" i="5"/>
  <c r="KO32" i="5"/>
  <c r="JY32" i="5"/>
  <c r="JI32" i="5"/>
  <c r="IS32" i="5"/>
  <c r="IC32" i="5"/>
  <c r="HM32" i="5"/>
  <c r="GW32" i="5"/>
  <c r="GG32" i="5"/>
  <c r="FQ32" i="5"/>
  <c r="FA32" i="5"/>
  <c r="EK32" i="5"/>
  <c r="DU32" i="5"/>
  <c r="DE32" i="5"/>
  <c r="CO32" i="5"/>
  <c r="BY32" i="5"/>
  <c r="BQ32" i="5"/>
  <c r="VS32" i="5"/>
  <c r="TZ32" i="5"/>
  <c r="RN32" i="5"/>
  <c r="OV32" i="5"/>
  <c r="VY32" i="5"/>
  <c r="UJ32" i="5"/>
  <c r="RZ32" i="5"/>
  <c r="PN32" i="5"/>
  <c r="WE32" i="5"/>
  <c r="UR32" i="5"/>
  <c r="SL32" i="5"/>
  <c r="PZ32" i="5"/>
  <c r="WK32" i="5"/>
  <c r="UZ32" i="5"/>
  <c r="SX32" i="5"/>
  <c r="QL32" i="5"/>
  <c r="WP32" i="5"/>
  <c r="VZ32" i="5"/>
  <c r="VG32" i="5"/>
  <c r="UL32" i="5"/>
  <c r="TH32" i="5"/>
  <c r="SB32" i="5"/>
  <c r="QV32" i="5"/>
  <c r="PP32" i="5"/>
  <c r="ND32" i="5"/>
  <c r="WF32" i="5"/>
  <c r="VO32" i="5"/>
  <c r="UT32" i="5"/>
  <c r="TT32" i="5"/>
  <c r="SN32" i="5"/>
  <c r="RH32" i="5"/>
  <c r="QB32" i="5"/>
  <c r="OJ32" i="5"/>
  <c r="VI32" i="5"/>
  <c r="US32" i="5"/>
  <c r="UC32" i="5"/>
  <c r="TM32" i="5"/>
  <c r="SW32" i="5"/>
  <c r="SG32" i="5"/>
  <c r="RQ32" i="5"/>
  <c r="RA32" i="5"/>
  <c r="QK32" i="5"/>
  <c r="PU32" i="5"/>
  <c r="PE32" i="5"/>
  <c r="OO32" i="5"/>
  <c r="NV32" i="5"/>
  <c r="MZ32" i="5"/>
  <c r="ME32" i="5"/>
  <c r="LJ32" i="5"/>
  <c r="KN32" i="5"/>
  <c r="JH32" i="5"/>
  <c r="HX32" i="5"/>
  <c r="FL32" i="5"/>
  <c r="CZ32" i="5"/>
  <c r="MN32" i="5"/>
  <c r="LS32" i="5"/>
  <c r="KX32" i="5"/>
  <c r="JV32" i="5"/>
  <c r="IP32" i="5"/>
  <c r="GN32" i="5"/>
  <c r="EB32" i="5"/>
  <c r="UE32" i="5"/>
  <c r="TO32" i="5"/>
  <c r="SY32" i="5"/>
  <c r="SI32" i="5"/>
  <c r="RS32" i="5"/>
  <c r="RC32" i="5"/>
  <c r="QM32" i="5"/>
  <c r="PW32" i="5"/>
  <c r="PG32" i="5"/>
  <c r="OQ32" i="5"/>
  <c r="NX32" i="5"/>
  <c r="NC32" i="5"/>
  <c r="MH32" i="5"/>
  <c r="LL32" i="5"/>
  <c r="KQ32" i="5"/>
  <c r="JL32" i="5"/>
  <c r="IF32" i="5"/>
  <c r="FT32" i="5"/>
  <c r="DH32" i="5"/>
  <c r="PB32" i="5"/>
  <c r="OL32" i="5"/>
  <c r="NR32" i="5"/>
  <c r="MV32" i="5"/>
  <c r="MA32" i="5"/>
  <c r="LF32" i="5"/>
  <c r="KH32" i="5"/>
  <c r="JB32" i="5"/>
  <c r="HL32" i="5"/>
  <c r="EZ32" i="5"/>
  <c r="CN32" i="5"/>
  <c r="KE32" i="5"/>
  <c r="JO32" i="5"/>
  <c r="IY32" i="5"/>
  <c r="II32" i="5"/>
  <c r="HS32" i="5"/>
  <c r="HC32" i="5"/>
  <c r="GM32" i="5"/>
  <c r="FW32" i="5"/>
  <c r="FG32" i="5"/>
  <c r="EQ32" i="5"/>
  <c r="EA32" i="5"/>
  <c r="DK32" i="5"/>
  <c r="CU32" i="5"/>
  <c r="CE32" i="5"/>
  <c r="ID32" i="5"/>
  <c r="HN32" i="5"/>
  <c r="GX32" i="5"/>
  <c r="GH32" i="5"/>
  <c r="FR32" i="5"/>
  <c r="FB32" i="5"/>
  <c r="EL32" i="5"/>
  <c r="DV32" i="5"/>
  <c r="DF32" i="5"/>
  <c r="CP32" i="5"/>
  <c r="BZ32" i="5"/>
  <c r="OC32" i="5"/>
  <c r="NM32" i="5"/>
  <c r="MW32" i="5"/>
  <c r="MG32" i="5"/>
  <c r="LQ32" i="5"/>
  <c r="LA32" i="5"/>
  <c r="KK32" i="5"/>
  <c r="JU32" i="5"/>
  <c r="JE32" i="5"/>
  <c r="IO32" i="5"/>
  <c r="HY32" i="5"/>
  <c r="HI32" i="5"/>
  <c r="GS32" i="5"/>
  <c r="GC32" i="5"/>
  <c r="FM32" i="5"/>
  <c r="EW32" i="5"/>
  <c r="EG32" i="5"/>
  <c r="DQ32" i="5"/>
  <c r="DA32" i="5"/>
  <c r="CK32" i="5"/>
  <c r="BU32" i="5"/>
  <c r="CF38" i="5"/>
  <c r="AP11" i="5"/>
  <c r="AP32" i="5" s="1"/>
  <c r="BB11" i="5"/>
  <c r="BB32" i="5" s="1"/>
  <c r="AD11" i="5"/>
  <c r="AD32" i="5" s="1"/>
  <c r="R11" i="5"/>
  <c r="R32" i="5" s="1"/>
  <c r="G2" i="5"/>
  <c r="G7" i="5"/>
  <c r="G37" i="5" s="1"/>
  <c r="G56" i="5" s="1"/>
  <c r="G4" i="5"/>
  <c r="H3" i="5" l="1"/>
  <c r="H7" i="5" s="1"/>
  <c r="H37" i="5" s="1"/>
  <c r="H56" i="5" s="1"/>
  <c r="CG38" i="5"/>
  <c r="H4" i="5" l="1"/>
  <c r="I3" i="5" s="1"/>
  <c r="I7" i="5" s="1"/>
  <c r="I37" i="5" s="1"/>
  <c r="I56" i="5" s="1"/>
  <c r="H2" i="5"/>
  <c r="CH38" i="5"/>
  <c r="I14" i="1"/>
  <c r="I15" i="1" s="1"/>
  <c r="CI38" i="5" l="1"/>
  <c r="I2" i="5"/>
  <c r="I4" i="5"/>
  <c r="I16" i="1"/>
  <c r="I38" i="1" l="1"/>
  <c r="I26" i="1"/>
  <c r="CJ38" i="5"/>
  <c r="I39" i="1"/>
  <c r="I40" i="1"/>
  <c r="J3" i="5"/>
  <c r="J7" i="5" s="1"/>
  <c r="J37" i="5" s="1"/>
  <c r="J56" i="5" s="1"/>
  <c r="CK38" i="5" l="1"/>
  <c r="J4" i="5"/>
  <c r="J2" i="5"/>
  <c r="G14" i="5" l="1"/>
  <c r="G21" i="5" s="1"/>
  <c r="F14" i="5"/>
  <c r="BT14" i="5"/>
  <c r="BX14" i="5"/>
  <c r="CB14" i="5"/>
  <c r="CF14" i="5"/>
  <c r="CJ14" i="5"/>
  <c r="CN14" i="5"/>
  <c r="CR14" i="5"/>
  <c r="CV14" i="5"/>
  <c r="CZ14" i="5"/>
  <c r="DD14" i="5"/>
  <c r="DH14" i="5"/>
  <c r="DL14" i="5"/>
  <c r="DP14" i="5"/>
  <c r="DT14" i="5"/>
  <c r="DX14" i="5"/>
  <c r="EB14" i="5"/>
  <c r="EF14" i="5"/>
  <c r="EJ14" i="5"/>
  <c r="EN14" i="5"/>
  <c r="ER14" i="5"/>
  <c r="EV14" i="5"/>
  <c r="EZ14" i="5"/>
  <c r="FD14" i="5"/>
  <c r="FH14" i="5"/>
  <c r="FL14" i="5"/>
  <c r="FP14" i="5"/>
  <c r="FT14" i="5"/>
  <c r="FX14" i="5"/>
  <c r="GB14" i="5"/>
  <c r="GF14" i="5"/>
  <c r="GJ14" i="5"/>
  <c r="GN14" i="5"/>
  <c r="GR14" i="5"/>
  <c r="GV14" i="5"/>
  <c r="GZ14" i="5"/>
  <c r="HD14" i="5"/>
  <c r="HH14" i="5"/>
  <c r="HL14" i="5"/>
  <c r="HP14" i="5"/>
  <c r="HT14" i="5"/>
  <c r="HX14" i="5"/>
  <c r="IB14" i="5"/>
  <c r="IF14" i="5"/>
  <c r="IJ14" i="5"/>
  <c r="IN14" i="5"/>
  <c r="IR14" i="5"/>
  <c r="IV14" i="5"/>
  <c r="IZ14" i="5"/>
  <c r="JD14" i="5"/>
  <c r="JH14" i="5"/>
  <c r="JL14" i="5"/>
  <c r="JP14" i="5"/>
  <c r="BR14" i="5"/>
  <c r="BV14" i="5"/>
  <c r="BZ14" i="5"/>
  <c r="CD14" i="5"/>
  <c r="CH14" i="5"/>
  <c r="CL14" i="5"/>
  <c r="CP14" i="5"/>
  <c r="CT14" i="5"/>
  <c r="CX14" i="5"/>
  <c r="DB14" i="5"/>
  <c r="DF14" i="5"/>
  <c r="DJ14" i="5"/>
  <c r="DN14" i="5"/>
  <c r="DR14" i="5"/>
  <c r="DV14" i="5"/>
  <c r="DZ14" i="5"/>
  <c r="ED14" i="5"/>
  <c r="EH14" i="5"/>
  <c r="EL14" i="5"/>
  <c r="EP14" i="5"/>
  <c r="ET14" i="5"/>
  <c r="EX14" i="5"/>
  <c r="FB14" i="5"/>
  <c r="FF14" i="5"/>
  <c r="FJ14" i="5"/>
  <c r="FN14" i="5"/>
  <c r="FR14" i="5"/>
  <c r="FV14" i="5"/>
  <c r="FZ14" i="5"/>
  <c r="GD14" i="5"/>
  <c r="GH14" i="5"/>
  <c r="GL14" i="5"/>
  <c r="GP14" i="5"/>
  <c r="GT14" i="5"/>
  <c r="GX14" i="5"/>
  <c r="HB14" i="5"/>
  <c r="HF14" i="5"/>
  <c r="HJ14" i="5"/>
  <c r="HN14" i="5"/>
  <c r="HR14" i="5"/>
  <c r="HV14" i="5"/>
  <c r="HZ14" i="5"/>
  <c r="ID14" i="5"/>
  <c r="IH14" i="5"/>
  <c r="IL14" i="5"/>
  <c r="IP14" i="5"/>
  <c r="IT14" i="5"/>
  <c r="IX14" i="5"/>
  <c r="JB14" i="5"/>
  <c r="JF14" i="5"/>
  <c r="JJ14" i="5"/>
  <c r="JN14" i="5"/>
  <c r="JR14" i="5"/>
  <c r="BY14" i="5"/>
  <c r="CG14" i="5"/>
  <c r="CO14" i="5"/>
  <c r="CW14" i="5"/>
  <c r="DE14" i="5"/>
  <c r="DM14" i="5"/>
  <c r="DU14" i="5"/>
  <c r="EC14" i="5"/>
  <c r="EK14" i="5"/>
  <c r="ES14" i="5"/>
  <c r="FA14" i="5"/>
  <c r="FI14" i="5"/>
  <c r="FQ14" i="5"/>
  <c r="FY14" i="5"/>
  <c r="GG14" i="5"/>
  <c r="GO14" i="5"/>
  <c r="GW14" i="5"/>
  <c r="HE14" i="5"/>
  <c r="HM14" i="5"/>
  <c r="HU14" i="5"/>
  <c r="IC14" i="5"/>
  <c r="IK14" i="5"/>
  <c r="IS14" i="5"/>
  <c r="JA14" i="5"/>
  <c r="JI14" i="5"/>
  <c r="JQ14" i="5"/>
  <c r="JV14" i="5"/>
  <c r="JZ14" i="5"/>
  <c r="KD14" i="5"/>
  <c r="KH14" i="5"/>
  <c r="KL14" i="5"/>
  <c r="KP14" i="5"/>
  <c r="KT14" i="5"/>
  <c r="KX14" i="5"/>
  <c r="LB14" i="5"/>
  <c r="LF14" i="5"/>
  <c r="LJ14" i="5"/>
  <c r="LN14" i="5"/>
  <c r="LR14" i="5"/>
  <c r="LV14" i="5"/>
  <c r="LZ14" i="5"/>
  <c r="MD14" i="5"/>
  <c r="MH14" i="5"/>
  <c r="ML14" i="5"/>
  <c r="MP14" i="5"/>
  <c r="MT14" i="5"/>
  <c r="MX14" i="5"/>
  <c r="NB14" i="5"/>
  <c r="NF14" i="5"/>
  <c r="NJ14" i="5"/>
  <c r="NN14" i="5"/>
  <c r="NR14" i="5"/>
  <c r="NV14" i="5"/>
  <c r="NZ14" i="5"/>
  <c r="OD14" i="5"/>
  <c r="OH14" i="5"/>
  <c r="OL14" i="5"/>
  <c r="OP14" i="5"/>
  <c r="OT14" i="5"/>
  <c r="OX14" i="5"/>
  <c r="PB14" i="5"/>
  <c r="PF14" i="5"/>
  <c r="PJ14" i="5"/>
  <c r="PN14" i="5"/>
  <c r="PR14" i="5"/>
  <c r="PV14" i="5"/>
  <c r="PZ14" i="5"/>
  <c r="QD14" i="5"/>
  <c r="QH14" i="5"/>
  <c r="QL14" i="5"/>
  <c r="QP14" i="5"/>
  <c r="QT14" i="5"/>
  <c r="QX14" i="5"/>
  <c r="RB14" i="5"/>
  <c r="RF14" i="5"/>
  <c r="RJ14" i="5"/>
  <c r="RN14" i="5"/>
  <c r="RR14" i="5"/>
  <c r="RV14" i="5"/>
  <c r="RZ14" i="5"/>
  <c r="SD14" i="5"/>
  <c r="SH14" i="5"/>
  <c r="SL14" i="5"/>
  <c r="SP14" i="5"/>
  <c r="ST14" i="5"/>
  <c r="SX14" i="5"/>
  <c r="TB14" i="5"/>
  <c r="TF14" i="5"/>
  <c r="TJ14" i="5"/>
  <c r="TN14" i="5"/>
  <c r="TR14" i="5"/>
  <c r="TV14" i="5"/>
  <c r="TZ14" i="5"/>
  <c r="UD14" i="5"/>
  <c r="UH14" i="5"/>
  <c r="UL14" i="5"/>
  <c r="UP14" i="5"/>
  <c r="UT14" i="5"/>
  <c r="UX14" i="5"/>
  <c r="VB14" i="5"/>
  <c r="VF14" i="5"/>
  <c r="VJ14" i="5"/>
  <c r="VN14" i="5"/>
  <c r="VR14" i="5"/>
  <c r="VV14" i="5"/>
  <c r="VZ14" i="5"/>
  <c r="BS14" i="5"/>
  <c r="CA14" i="5"/>
  <c r="CI14" i="5"/>
  <c r="CQ14" i="5"/>
  <c r="CY14" i="5"/>
  <c r="DG14" i="5"/>
  <c r="DO14" i="5"/>
  <c r="DW14" i="5"/>
  <c r="EE14" i="5"/>
  <c r="EM14" i="5"/>
  <c r="EU14" i="5"/>
  <c r="FC14" i="5"/>
  <c r="FK14" i="5"/>
  <c r="FS14" i="5"/>
  <c r="GA14" i="5"/>
  <c r="GI14" i="5"/>
  <c r="GQ14" i="5"/>
  <c r="GY14" i="5"/>
  <c r="HG14" i="5"/>
  <c r="HO14" i="5"/>
  <c r="HW14" i="5"/>
  <c r="IE14" i="5"/>
  <c r="IM14" i="5"/>
  <c r="IU14" i="5"/>
  <c r="JC14" i="5"/>
  <c r="JK14" i="5"/>
  <c r="JS14" i="5"/>
  <c r="JW14" i="5"/>
  <c r="KA14" i="5"/>
  <c r="KE14" i="5"/>
  <c r="KI14" i="5"/>
  <c r="KM14" i="5"/>
  <c r="KQ14" i="5"/>
  <c r="KU14" i="5"/>
  <c r="KY14" i="5"/>
  <c r="LC14" i="5"/>
  <c r="LG14" i="5"/>
  <c r="LK14" i="5"/>
  <c r="LO14" i="5"/>
  <c r="LS14" i="5"/>
  <c r="LW14" i="5"/>
  <c r="MA14" i="5"/>
  <c r="ME14" i="5"/>
  <c r="MI14" i="5"/>
  <c r="MM14" i="5"/>
  <c r="MQ14" i="5"/>
  <c r="MU14" i="5"/>
  <c r="MY14" i="5"/>
  <c r="NC14" i="5"/>
  <c r="NG14" i="5"/>
  <c r="NK14" i="5"/>
  <c r="NO14" i="5"/>
  <c r="NS14" i="5"/>
  <c r="NW14" i="5"/>
  <c r="OA14" i="5"/>
  <c r="OE14" i="5"/>
  <c r="OI14" i="5"/>
  <c r="OM14" i="5"/>
  <c r="OQ14" i="5"/>
  <c r="OU14" i="5"/>
  <c r="OY14" i="5"/>
  <c r="PC14" i="5"/>
  <c r="PG14" i="5"/>
  <c r="PK14" i="5"/>
  <c r="PO14" i="5"/>
  <c r="PS14" i="5"/>
  <c r="PW14" i="5"/>
  <c r="QA14" i="5"/>
  <c r="QE14" i="5"/>
  <c r="QI14" i="5"/>
  <c r="QM14" i="5"/>
  <c r="QQ14" i="5"/>
  <c r="QU14" i="5"/>
  <c r="QY14" i="5"/>
  <c r="RC14" i="5"/>
  <c r="RG14" i="5"/>
  <c r="RK14" i="5"/>
  <c r="RO14" i="5"/>
  <c r="RS14" i="5"/>
  <c r="RW14" i="5"/>
  <c r="SA14" i="5"/>
  <c r="SE14" i="5"/>
  <c r="SI14" i="5"/>
  <c r="SM14" i="5"/>
  <c r="SQ14" i="5"/>
  <c r="SU14" i="5"/>
  <c r="SY14" i="5"/>
  <c r="TC14" i="5"/>
  <c r="TG14" i="5"/>
  <c r="TK14" i="5"/>
  <c r="TO14" i="5"/>
  <c r="TS14" i="5"/>
  <c r="BU14" i="5"/>
  <c r="CC14" i="5"/>
  <c r="CK14" i="5"/>
  <c r="CS14" i="5"/>
  <c r="DA14" i="5"/>
  <c r="DI14" i="5"/>
  <c r="DQ14" i="5"/>
  <c r="DY14" i="5"/>
  <c r="EG14" i="5"/>
  <c r="EO14" i="5"/>
  <c r="EW14" i="5"/>
  <c r="FE14" i="5"/>
  <c r="FM14" i="5"/>
  <c r="FU14" i="5"/>
  <c r="GC14" i="5"/>
  <c r="GK14" i="5"/>
  <c r="GS14" i="5"/>
  <c r="HA14" i="5"/>
  <c r="HI14" i="5"/>
  <c r="HQ14" i="5"/>
  <c r="HY14" i="5"/>
  <c r="IG14" i="5"/>
  <c r="IO14" i="5"/>
  <c r="IW14" i="5"/>
  <c r="JE14" i="5"/>
  <c r="JM14" i="5"/>
  <c r="JT14" i="5"/>
  <c r="JX14" i="5"/>
  <c r="KB14" i="5"/>
  <c r="KF14" i="5"/>
  <c r="KJ14" i="5"/>
  <c r="KN14" i="5"/>
  <c r="KR14" i="5"/>
  <c r="KV14" i="5"/>
  <c r="KZ14" i="5"/>
  <c r="LD14" i="5"/>
  <c r="LH14" i="5"/>
  <c r="LL14" i="5"/>
  <c r="LP14" i="5"/>
  <c r="LT14" i="5"/>
  <c r="LX14" i="5"/>
  <c r="MB14" i="5"/>
  <c r="MF14" i="5"/>
  <c r="MJ14" i="5"/>
  <c r="MN14" i="5"/>
  <c r="MR14" i="5"/>
  <c r="MV14" i="5"/>
  <c r="MZ14" i="5"/>
  <c r="ND14" i="5"/>
  <c r="NH14" i="5"/>
  <c r="NL14" i="5"/>
  <c r="NP14" i="5"/>
  <c r="NT14" i="5"/>
  <c r="NX14" i="5"/>
  <c r="OB14" i="5"/>
  <c r="OF14" i="5"/>
  <c r="OJ14" i="5"/>
  <c r="ON14" i="5"/>
  <c r="OR14" i="5"/>
  <c r="OV14" i="5"/>
  <c r="OZ14" i="5"/>
  <c r="PD14" i="5"/>
  <c r="PH14" i="5"/>
  <c r="PL14" i="5"/>
  <c r="PP14" i="5"/>
  <c r="PT14" i="5"/>
  <c r="PX14" i="5"/>
  <c r="QB14" i="5"/>
  <c r="BW14" i="5"/>
  <c r="CE14" i="5"/>
  <c r="CM14" i="5"/>
  <c r="CU14" i="5"/>
  <c r="DC14" i="5"/>
  <c r="DK14" i="5"/>
  <c r="DS14" i="5"/>
  <c r="EA14" i="5"/>
  <c r="EI14" i="5"/>
  <c r="EQ14" i="5"/>
  <c r="EY14" i="5"/>
  <c r="FG14" i="5"/>
  <c r="FO14" i="5"/>
  <c r="FW14" i="5"/>
  <c r="GE14" i="5"/>
  <c r="GM14" i="5"/>
  <c r="GU14" i="5"/>
  <c r="HC14" i="5"/>
  <c r="HK14" i="5"/>
  <c r="HS14" i="5"/>
  <c r="IA14" i="5"/>
  <c r="II14" i="5"/>
  <c r="IQ14" i="5"/>
  <c r="IY14" i="5"/>
  <c r="JG14" i="5"/>
  <c r="JO14" i="5"/>
  <c r="JU14" i="5"/>
  <c r="JY14" i="5"/>
  <c r="KC14" i="5"/>
  <c r="KG14" i="5"/>
  <c r="KK14" i="5"/>
  <c r="KO14" i="5"/>
  <c r="KS14" i="5"/>
  <c r="KW14" i="5"/>
  <c r="LA14" i="5"/>
  <c r="LE14" i="5"/>
  <c r="LI14" i="5"/>
  <c r="LM14" i="5"/>
  <c r="LQ14" i="5"/>
  <c r="LU14" i="5"/>
  <c r="LY14" i="5"/>
  <c r="MC14" i="5"/>
  <c r="MG14" i="5"/>
  <c r="MK14" i="5"/>
  <c r="MO14" i="5"/>
  <c r="MS14" i="5"/>
  <c r="MW14" i="5"/>
  <c r="NA14" i="5"/>
  <c r="NE14" i="5"/>
  <c r="NI14" i="5"/>
  <c r="NM14" i="5"/>
  <c r="NQ14" i="5"/>
  <c r="NU14" i="5"/>
  <c r="NY14" i="5"/>
  <c r="OC14" i="5"/>
  <c r="OG14" i="5"/>
  <c r="OK14" i="5"/>
  <c r="OO14" i="5"/>
  <c r="OS14" i="5"/>
  <c r="OW14" i="5"/>
  <c r="PA14" i="5"/>
  <c r="PE14" i="5"/>
  <c r="PI14" i="5"/>
  <c r="PM14" i="5"/>
  <c r="PQ14" i="5"/>
  <c r="PU14" i="5"/>
  <c r="PY14" i="5"/>
  <c r="QC14" i="5"/>
  <c r="QG14" i="5"/>
  <c r="QK14" i="5"/>
  <c r="QO14" i="5"/>
  <c r="QS14" i="5"/>
  <c r="QW14" i="5"/>
  <c r="RA14" i="5"/>
  <c r="RE14" i="5"/>
  <c r="RI14" i="5"/>
  <c r="RM14" i="5"/>
  <c r="RQ14" i="5"/>
  <c r="RU14" i="5"/>
  <c r="RY14" i="5"/>
  <c r="SC14" i="5"/>
  <c r="SG14" i="5"/>
  <c r="SK14" i="5"/>
  <c r="SO14" i="5"/>
  <c r="SS14" i="5"/>
  <c r="SW14" i="5"/>
  <c r="TA14" i="5"/>
  <c r="TE14" i="5"/>
  <c r="TI14" i="5"/>
  <c r="TM14" i="5"/>
  <c r="TQ14" i="5"/>
  <c r="TU14" i="5"/>
  <c r="TY14" i="5"/>
  <c r="UC14" i="5"/>
  <c r="UG14" i="5"/>
  <c r="UK14" i="5"/>
  <c r="UO14" i="5"/>
  <c r="US14" i="5"/>
  <c r="UW14" i="5"/>
  <c r="VA14" i="5"/>
  <c r="VE14" i="5"/>
  <c r="VI14" i="5"/>
  <c r="VM14" i="5"/>
  <c r="VQ14" i="5"/>
  <c r="VU14" i="5"/>
  <c r="VY14" i="5"/>
  <c r="WC14" i="5"/>
  <c r="WG14" i="5"/>
  <c r="WK14" i="5"/>
  <c r="WO14" i="5"/>
  <c r="WS14" i="5"/>
  <c r="QN14" i="5"/>
  <c r="RD14" i="5"/>
  <c r="RT14" i="5"/>
  <c r="SJ14" i="5"/>
  <c r="SZ14" i="5"/>
  <c r="TP14" i="5"/>
  <c r="UA14" i="5"/>
  <c r="UI14" i="5"/>
  <c r="UQ14" i="5"/>
  <c r="UY14" i="5"/>
  <c r="VG14" i="5"/>
  <c r="VO14" i="5"/>
  <c r="VW14" i="5"/>
  <c r="WD14" i="5"/>
  <c r="WI14" i="5"/>
  <c r="WN14" i="5"/>
  <c r="QR14" i="5"/>
  <c r="RH14" i="5"/>
  <c r="RX14" i="5"/>
  <c r="SN14" i="5"/>
  <c r="TD14" i="5"/>
  <c r="TT14" i="5"/>
  <c r="UB14" i="5"/>
  <c r="UJ14" i="5"/>
  <c r="UR14" i="5"/>
  <c r="UZ14" i="5"/>
  <c r="VH14" i="5"/>
  <c r="VP14" i="5"/>
  <c r="VX14" i="5"/>
  <c r="WE14" i="5"/>
  <c r="WJ14" i="5"/>
  <c r="WP14" i="5"/>
  <c r="QF14" i="5"/>
  <c r="QV14" i="5"/>
  <c r="RL14" i="5"/>
  <c r="SB14" i="5"/>
  <c r="SR14" i="5"/>
  <c r="TH14" i="5"/>
  <c r="TW14" i="5"/>
  <c r="UE14" i="5"/>
  <c r="UM14" i="5"/>
  <c r="UU14" i="5"/>
  <c r="VC14" i="5"/>
  <c r="VK14" i="5"/>
  <c r="VS14" i="5"/>
  <c r="WA14" i="5"/>
  <c r="WF14" i="5"/>
  <c r="WL14" i="5"/>
  <c r="WQ14" i="5"/>
  <c r="QJ14" i="5"/>
  <c r="QZ14" i="5"/>
  <c r="RP14" i="5"/>
  <c r="SF14" i="5"/>
  <c r="SV14" i="5"/>
  <c r="TL14" i="5"/>
  <c r="TX14" i="5"/>
  <c r="UF14" i="5"/>
  <c r="UN14" i="5"/>
  <c r="UV14" i="5"/>
  <c r="VD14" i="5"/>
  <c r="VL14" i="5"/>
  <c r="VT14" i="5"/>
  <c r="WB14" i="5"/>
  <c r="WH14" i="5"/>
  <c r="WM14" i="5"/>
  <c r="WR14" i="5"/>
  <c r="BQ14" i="5"/>
  <c r="BQ21" i="5" s="1"/>
  <c r="CL38" i="5"/>
  <c r="H14" i="5"/>
  <c r="H21" i="5" s="1"/>
  <c r="L14" i="5"/>
  <c r="L21" i="5" s="1"/>
  <c r="P14" i="5"/>
  <c r="P21" i="5" s="1"/>
  <c r="T14" i="5"/>
  <c r="T21" i="5" s="1"/>
  <c r="X14" i="5"/>
  <c r="X21" i="5" s="1"/>
  <c r="I14" i="5"/>
  <c r="I21" i="5" s="1"/>
  <c r="M14" i="5"/>
  <c r="M21" i="5" s="1"/>
  <c r="Q14" i="5"/>
  <c r="Q21" i="5" s="1"/>
  <c r="U14" i="5"/>
  <c r="U21" i="5" s="1"/>
  <c r="Y14" i="5"/>
  <c r="Y21" i="5" s="1"/>
  <c r="AC14" i="5"/>
  <c r="AC21" i="5" s="1"/>
  <c r="AG14" i="5"/>
  <c r="AG21" i="5" s="1"/>
  <c r="AK14" i="5"/>
  <c r="AK21" i="5" s="1"/>
  <c r="AO14" i="5"/>
  <c r="AO21" i="5" s="1"/>
  <c r="AS14" i="5"/>
  <c r="AS21" i="5" s="1"/>
  <c r="N14" i="5"/>
  <c r="V14" i="5"/>
  <c r="V21" i="5" s="1"/>
  <c r="AB14" i="5"/>
  <c r="AB21" i="5" s="1"/>
  <c r="AH14" i="5"/>
  <c r="AH21" i="5" s="1"/>
  <c r="AM14" i="5"/>
  <c r="AM21" i="5" s="1"/>
  <c r="AR14" i="5"/>
  <c r="AR21" i="5" s="1"/>
  <c r="O14" i="5"/>
  <c r="O21" i="5" s="1"/>
  <c r="W14" i="5"/>
  <c r="W21" i="5" s="1"/>
  <c r="AD14" i="5"/>
  <c r="AD21" i="5" s="1"/>
  <c r="AI14" i="5"/>
  <c r="AI21" i="5" s="1"/>
  <c r="AN14" i="5"/>
  <c r="AN21" i="5" s="1"/>
  <c r="AT14" i="5"/>
  <c r="AT21" i="5" s="1"/>
  <c r="J14" i="5"/>
  <c r="J21" i="5" s="1"/>
  <c r="R14" i="5"/>
  <c r="R21" i="5" s="1"/>
  <c r="Z14" i="5"/>
  <c r="AE14" i="5"/>
  <c r="AE21" i="5" s="1"/>
  <c r="AJ14" i="5"/>
  <c r="AJ21" i="5" s="1"/>
  <c r="AP14" i="5"/>
  <c r="AP21" i="5" s="1"/>
  <c r="AU14" i="5"/>
  <c r="AU21" i="5" s="1"/>
  <c r="K14" i="5"/>
  <c r="K21" i="5" s="1"/>
  <c r="S14" i="5"/>
  <c r="S21" i="5" s="1"/>
  <c r="AA14" i="5"/>
  <c r="AA21" i="5" s="1"/>
  <c r="AF14" i="5"/>
  <c r="AF21" i="5" s="1"/>
  <c r="AL14" i="5"/>
  <c r="AQ14" i="5"/>
  <c r="AQ21" i="5" s="1"/>
  <c r="BM14" i="5"/>
  <c r="BM21" i="5" s="1"/>
  <c r="BI14" i="5"/>
  <c r="BI21" i="5" s="1"/>
  <c r="BE14" i="5"/>
  <c r="BE21" i="5" s="1"/>
  <c r="BA14" i="5"/>
  <c r="BA21" i="5" s="1"/>
  <c r="AW14" i="5"/>
  <c r="AW21" i="5" s="1"/>
  <c r="BP14" i="5"/>
  <c r="BP21" i="5" s="1"/>
  <c r="BL14" i="5"/>
  <c r="BL21" i="5" s="1"/>
  <c r="BH14" i="5"/>
  <c r="BH21" i="5" s="1"/>
  <c r="BD14" i="5"/>
  <c r="BD21" i="5" s="1"/>
  <c r="AZ14" i="5"/>
  <c r="AZ21" i="5" s="1"/>
  <c r="BO14" i="5"/>
  <c r="BO21" i="5" s="1"/>
  <c r="BG14" i="5"/>
  <c r="BG21" i="5" s="1"/>
  <c r="AY14" i="5"/>
  <c r="AY21" i="5" s="1"/>
  <c r="BK14" i="5"/>
  <c r="BK21" i="5" s="1"/>
  <c r="BC14" i="5"/>
  <c r="BC21" i="5" s="1"/>
  <c r="BN14" i="5"/>
  <c r="BN21" i="5" s="1"/>
  <c r="BJ14" i="5"/>
  <c r="BF14" i="5"/>
  <c r="BF21" i="5" s="1"/>
  <c r="BB14" i="5"/>
  <c r="BB21" i="5" s="1"/>
  <c r="AX14" i="5"/>
  <c r="AV14" i="5"/>
  <c r="AV21" i="5" s="1"/>
  <c r="K3" i="5"/>
  <c r="K7" i="5" s="1"/>
  <c r="K37" i="5" s="1"/>
  <c r="K56" i="5" s="1"/>
  <c r="AX21" i="5" l="1"/>
  <c r="G22" i="6" s="1"/>
  <c r="G15" i="6"/>
  <c r="N21" i="5"/>
  <c r="D22" i="6" s="1"/>
  <c r="D15" i="6"/>
  <c r="AY15" i="6"/>
  <c r="AU15" i="6"/>
  <c r="AQ15" i="6"/>
  <c r="AM15" i="6"/>
  <c r="AI15" i="6"/>
  <c r="AE15" i="6"/>
  <c r="AA15" i="6"/>
  <c r="Y15" i="6"/>
  <c r="U15" i="6"/>
  <c r="Q15" i="6"/>
  <c r="M15" i="6"/>
  <c r="I15" i="6"/>
  <c r="AZ15" i="6"/>
  <c r="AV15" i="6"/>
  <c r="AR15" i="6"/>
  <c r="AN15" i="6"/>
  <c r="AJ15" i="6"/>
  <c r="AF15" i="6"/>
  <c r="AB15" i="6"/>
  <c r="Z15" i="6"/>
  <c r="V15" i="6"/>
  <c r="R15" i="6"/>
  <c r="N15" i="6"/>
  <c r="J15" i="6"/>
  <c r="AL21" i="5"/>
  <c r="F22" i="6" s="1"/>
  <c r="F15" i="6"/>
  <c r="Z21" i="5"/>
  <c r="E22" i="6" s="1"/>
  <c r="E15" i="6"/>
  <c r="BA15" i="6"/>
  <c r="AW15" i="6"/>
  <c r="AS15" i="6"/>
  <c r="AO15" i="6"/>
  <c r="AK15" i="6"/>
  <c r="AG15" i="6"/>
  <c r="AC15" i="6"/>
  <c r="W15" i="6"/>
  <c r="S15" i="6"/>
  <c r="O15" i="6"/>
  <c r="K15" i="6"/>
  <c r="F21" i="5"/>
  <c r="C22" i="6" s="1"/>
  <c r="C15" i="6"/>
  <c r="BJ21" i="5"/>
  <c r="H15" i="6"/>
  <c r="AX15" i="6"/>
  <c r="AT15" i="6"/>
  <c r="AP15" i="6"/>
  <c r="AL15" i="6"/>
  <c r="AH15" i="6"/>
  <c r="AD15" i="6"/>
  <c r="X15" i="6"/>
  <c r="T15" i="6"/>
  <c r="P15" i="6"/>
  <c r="L15" i="6"/>
  <c r="WR21" i="5"/>
  <c r="WR26" i="5" s="1"/>
  <c r="WR34" i="5" s="1"/>
  <c r="UN21" i="5"/>
  <c r="QJ21" i="5"/>
  <c r="UU21" i="5"/>
  <c r="WE21" i="5"/>
  <c r="WE26" i="5" s="1"/>
  <c r="TT21" i="5"/>
  <c r="TT26" i="5" s="1"/>
  <c r="TT34" i="5" s="1"/>
  <c r="WD21" i="5"/>
  <c r="TP21" i="5"/>
  <c r="WK21" i="5"/>
  <c r="WK26" i="5" s="1"/>
  <c r="VE21" i="5"/>
  <c r="VE26" i="5" s="1"/>
  <c r="VE34" i="5" s="1"/>
  <c r="TY21" i="5"/>
  <c r="TY26" i="5" s="1"/>
  <c r="TY34" i="5" s="1"/>
  <c r="TI21" i="5"/>
  <c r="SC21" i="5"/>
  <c r="SC26" i="5" s="1"/>
  <c r="SC34" i="5" s="1"/>
  <c r="RM21" i="5"/>
  <c r="RM26" i="5" s="1"/>
  <c r="RM34" i="5" s="1"/>
  <c r="QG21" i="5"/>
  <c r="PQ21" i="5"/>
  <c r="OK21" i="5"/>
  <c r="OK26" i="5" s="1"/>
  <c r="OK34" i="5" s="1"/>
  <c r="NU21" i="5"/>
  <c r="NU26" i="5" s="1"/>
  <c r="NU34" i="5" s="1"/>
  <c r="NE21" i="5"/>
  <c r="NE26" i="5" s="1"/>
  <c r="NE34" i="5" s="1"/>
  <c r="MO21" i="5"/>
  <c r="MO26" i="5" s="1"/>
  <c r="MO34" i="5" s="1"/>
  <c r="LY21" i="5"/>
  <c r="LY26" i="5" s="1"/>
  <c r="LY34" i="5" s="1"/>
  <c r="LI21" i="5"/>
  <c r="LI26" i="5" s="1"/>
  <c r="LI34" i="5" s="1"/>
  <c r="KS21" i="5"/>
  <c r="KS26" i="5" s="1"/>
  <c r="KS34" i="5" s="1"/>
  <c r="KC21" i="5"/>
  <c r="KC26" i="5" s="1"/>
  <c r="KC34" i="5" s="1"/>
  <c r="JG21" i="5"/>
  <c r="JG26" i="5" s="1"/>
  <c r="JG34" i="5" s="1"/>
  <c r="IA21" i="5"/>
  <c r="IA26" i="5" s="1"/>
  <c r="IA34" i="5" s="1"/>
  <c r="GU21" i="5"/>
  <c r="GU26" i="5" s="1"/>
  <c r="GU34" i="5" s="1"/>
  <c r="FO21" i="5"/>
  <c r="EI21" i="5"/>
  <c r="EI26" i="5" s="1"/>
  <c r="EI34" i="5" s="1"/>
  <c r="DC21" i="5"/>
  <c r="DC26" i="5" s="1"/>
  <c r="BW21" i="5"/>
  <c r="PP21" i="5"/>
  <c r="PP26" i="5" s="1"/>
  <c r="PP34" i="5" s="1"/>
  <c r="OZ21" i="5"/>
  <c r="OZ26" i="5" s="1"/>
  <c r="OZ34" i="5" s="1"/>
  <c r="OJ21" i="5"/>
  <c r="OJ26" i="5" s="1"/>
  <c r="OJ34" i="5" s="1"/>
  <c r="NT21" i="5"/>
  <c r="NT26" i="5" s="1"/>
  <c r="NT34" i="5" s="1"/>
  <c r="ND21" i="5"/>
  <c r="ND26" i="5" s="1"/>
  <c r="ND34" i="5" s="1"/>
  <c r="MN21" i="5"/>
  <c r="MN26" i="5" s="1"/>
  <c r="MN34" i="5" s="1"/>
  <c r="LX21" i="5"/>
  <c r="LX26" i="5" s="1"/>
  <c r="LH21" i="5"/>
  <c r="LH26" i="5" s="1"/>
  <c r="LH34" i="5" s="1"/>
  <c r="KR21" i="5"/>
  <c r="KR26" i="5" s="1"/>
  <c r="KR34" i="5" s="1"/>
  <c r="KB21" i="5"/>
  <c r="KB26" i="5" s="1"/>
  <c r="KB34" i="5" s="1"/>
  <c r="JE21" i="5"/>
  <c r="JE26" i="5" s="1"/>
  <c r="JE34" i="5" s="1"/>
  <c r="HY21" i="5"/>
  <c r="HY26" i="5" s="1"/>
  <c r="HY34" i="5" s="1"/>
  <c r="GS21" i="5"/>
  <c r="FM21" i="5"/>
  <c r="FM26" i="5" s="1"/>
  <c r="FM34" i="5" s="1"/>
  <c r="EG21" i="5"/>
  <c r="EG26" i="5" s="1"/>
  <c r="EG34" i="5" s="1"/>
  <c r="DA21" i="5"/>
  <c r="BU21" i="5"/>
  <c r="BU26" i="5" s="1"/>
  <c r="BU34" i="5" s="1"/>
  <c r="TG21" i="5"/>
  <c r="TG26" i="5" s="1"/>
  <c r="TG34" i="5" s="1"/>
  <c r="SQ21" i="5"/>
  <c r="SQ26" i="5" s="1"/>
  <c r="SQ34" i="5" s="1"/>
  <c r="SA21" i="5"/>
  <c r="SA26" i="5" s="1"/>
  <c r="SA34" i="5" s="1"/>
  <c r="RK21" i="5"/>
  <c r="RK26" i="5" s="1"/>
  <c r="RK34" i="5" s="1"/>
  <c r="QU21" i="5"/>
  <c r="QU26" i="5" s="1"/>
  <c r="QU34" i="5" s="1"/>
  <c r="QE21" i="5"/>
  <c r="QE26" i="5" s="1"/>
  <c r="PO21" i="5"/>
  <c r="PO26" i="5" s="1"/>
  <c r="PO34" i="5" s="1"/>
  <c r="OY21" i="5"/>
  <c r="OY26" i="5" s="1"/>
  <c r="OY34" i="5" s="1"/>
  <c r="OI21" i="5"/>
  <c r="OI26" i="5" s="1"/>
  <c r="OI34" i="5" s="1"/>
  <c r="NS21" i="5"/>
  <c r="NS26" i="5" s="1"/>
  <c r="NS34" i="5" s="1"/>
  <c r="NC21" i="5"/>
  <c r="NC26" i="5" s="1"/>
  <c r="NC34" i="5" s="1"/>
  <c r="MM21" i="5"/>
  <c r="LW21" i="5"/>
  <c r="LW26" i="5" s="1"/>
  <c r="LW34" i="5" s="1"/>
  <c r="LG21" i="5"/>
  <c r="LG26" i="5" s="1"/>
  <c r="LG34" i="5" s="1"/>
  <c r="KQ21" i="5"/>
  <c r="KA21" i="5"/>
  <c r="KA26" i="5" s="1"/>
  <c r="KA34" i="5" s="1"/>
  <c r="JC21" i="5"/>
  <c r="JC26" i="5" s="1"/>
  <c r="JC34" i="5" s="1"/>
  <c r="HW21" i="5"/>
  <c r="HW26" i="5" s="1"/>
  <c r="HW34" i="5" s="1"/>
  <c r="GQ21" i="5"/>
  <c r="GQ26" i="5" s="1"/>
  <c r="GQ34" i="5" s="1"/>
  <c r="FK21" i="5"/>
  <c r="FK26" i="5" s="1"/>
  <c r="FK34" i="5" s="1"/>
  <c r="EE21" i="5"/>
  <c r="EE26" i="5" s="1"/>
  <c r="EE34" i="5" s="1"/>
  <c r="CY21" i="5"/>
  <c r="CY26" i="5" s="1"/>
  <c r="CY34" i="5" s="1"/>
  <c r="BS21" i="5"/>
  <c r="BS26" i="5" s="1"/>
  <c r="BS34" i="5" s="1"/>
  <c r="VN21" i="5"/>
  <c r="VN26" i="5" s="1"/>
  <c r="VN34" i="5" s="1"/>
  <c r="UX21" i="5"/>
  <c r="UX26" i="5" s="1"/>
  <c r="UX34" i="5" s="1"/>
  <c r="UH21" i="5"/>
  <c r="UH33" i="5" s="1"/>
  <c r="TR21" i="5"/>
  <c r="TR26" i="5" s="1"/>
  <c r="TR34" i="5" s="1"/>
  <c r="TB21" i="5"/>
  <c r="SL21" i="5"/>
  <c r="SL33" i="5" s="1"/>
  <c r="RV21" i="5"/>
  <c r="RV26" i="5" s="1"/>
  <c r="RV34" i="5" s="1"/>
  <c r="RF21" i="5"/>
  <c r="QP21" i="5"/>
  <c r="PZ21" i="5"/>
  <c r="PZ26" i="5" s="1"/>
  <c r="PZ34" i="5" s="1"/>
  <c r="PJ21" i="5"/>
  <c r="PJ26" i="5" s="1"/>
  <c r="PJ34" i="5" s="1"/>
  <c r="OT21" i="5"/>
  <c r="OD21" i="5"/>
  <c r="OD26" i="5" s="1"/>
  <c r="OD34" i="5" s="1"/>
  <c r="NN21" i="5"/>
  <c r="NN26" i="5" s="1"/>
  <c r="NN34" i="5" s="1"/>
  <c r="MX21" i="5"/>
  <c r="MH21" i="5"/>
  <c r="MH26" i="5" s="1"/>
  <c r="MH34" i="5" s="1"/>
  <c r="LR21" i="5"/>
  <c r="LR26" i="5" s="1"/>
  <c r="LR34" i="5" s="1"/>
  <c r="LB21" i="5"/>
  <c r="LB33" i="5" s="1"/>
  <c r="KL21" i="5"/>
  <c r="KL26" i="5" s="1"/>
  <c r="KL34" i="5" s="1"/>
  <c r="JV21" i="5"/>
  <c r="JV26" i="5" s="1"/>
  <c r="JV34" i="5" s="1"/>
  <c r="IS21" i="5"/>
  <c r="HM21" i="5"/>
  <c r="HM26" i="5" s="1"/>
  <c r="HM34" i="5" s="1"/>
  <c r="GG21" i="5"/>
  <c r="GG26" i="5" s="1"/>
  <c r="GG34" i="5" s="1"/>
  <c r="FA21" i="5"/>
  <c r="DU21" i="5"/>
  <c r="DU26" i="5" s="1"/>
  <c r="DU34" i="5" s="1"/>
  <c r="CO21" i="5"/>
  <c r="CO26" i="5" s="1"/>
  <c r="CO34" i="5" s="1"/>
  <c r="JN21" i="5"/>
  <c r="JN26" i="5" s="1"/>
  <c r="JN34" i="5" s="1"/>
  <c r="IX21" i="5"/>
  <c r="IX26" i="5" s="1"/>
  <c r="IX34" i="5" s="1"/>
  <c r="IH21" i="5"/>
  <c r="HR21" i="5"/>
  <c r="HR26" i="5" s="1"/>
  <c r="HR34" i="5" s="1"/>
  <c r="HB21" i="5"/>
  <c r="HB26" i="5" s="1"/>
  <c r="HB34" i="5" s="1"/>
  <c r="GL21" i="5"/>
  <c r="FV21" i="5"/>
  <c r="FV26" i="5" s="1"/>
  <c r="FV34" i="5" s="1"/>
  <c r="FF21" i="5"/>
  <c r="FF26" i="5" s="1"/>
  <c r="FF34" i="5" s="1"/>
  <c r="EP21" i="5"/>
  <c r="DZ21" i="5"/>
  <c r="DZ26" i="5" s="1"/>
  <c r="DZ34" i="5" s="1"/>
  <c r="DJ21" i="5"/>
  <c r="CT21" i="5"/>
  <c r="CD21" i="5"/>
  <c r="CD26" i="5" s="1"/>
  <c r="CD34" i="5" s="1"/>
  <c r="JP21" i="5"/>
  <c r="IZ21" i="5"/>
  <c r="IZ26" i="5" s="1"/>
  <c r="IZ34" i="5" s="1"/>
  <c r="IJ21" i="5"/>
  <c r="IJ26" i="5" s="1"/>
  <c r="IJ34" i="5" s="1"/>
  <c r="HT21" i="5"/>
  <c r="HT26" i="5" s="1"/>
  <c r="HT34" i="5" s="1"/>
  <c r="HD21" i="5"/>
  <c r="HD26" i="5" s="1"/>
  <c r="HD34" i="5" s="1"/>
  <c r="GN21" i="5"/>
  <c r="GN26" i="5" s="1"/>
  <c r="GN34" i="5" s="1"/>
  <c r="FX21" i="5"/>
  <c r="FX26" i="5" s="1"/>
  <c r="FX34" i="5" s="1"/>
  <c r="FH21" i="5"/>
  <c r="FH26" i="5" s="1"/>
  <c r="FH34" i="5" s="1"/>
  <c r="ER21" i="5"/>
  <c r="ER26" i="5" s="1"/>
  <c r="ER34" i="5" s="1"/>
  <c r="EB21" i="5"/>
  <c r="EB26" i="5" s="1"/>
  <c r="EB34" i="5" s="1"/>
  <c r="DL21" i="5"/>
  <c r="DL26" i="5" s="1"/>
  <c r="DL34" i="5" s="1"/>
  <c r="CV21" i="5"/>
  <c r="CV26" i="5" s="1"/>
  <c r="CV34" i="5" s="1"/>
  <c r="CF21" i="5"/>
  <c r="CF26" i="5" s="1"/>
  <c r="CF34" i="5" s="1"/>
  <c r="WM21" i="5"/>
  <c r="WM26" i="5" s="1"/>
  <c r="WM34" i="5" s="1"/>
  <c r="VL21" i="5"/>
  <c r="UF21" i="5"/>
  <c r="UF26" i="5" s="1"/>
  <c r="UF34" i="5" s="1"/>
  <c r="SF21" i="5"/>
  <c r="WQ21" i="5"/>
  <c r="WQ26" i="5" s="1"/>
  <c r="WQ34" i="5" s="1"/>
  <c r="VS21" i="5"/>
  <c r="UM21" i="5"/>
  <c r="UM26" i="5" s="1"/>
  <c r="UM34" i="5" s="1"/>
  <c r="SR21" i="5"/>
  <c r="QF21" i="5"/>
  <c r="QF26" i="5" s="1"/>
  <c r="QF34" i="5" s="1"/>
  <c r="VX21" i="5"/>
  <c r="UR21" i="5"/>
  <c r="UR26" i="5" s="1"/>
  <c r="UR34" i="5" s="1"/>
  <c r="TD21" i="5"/>
  <c r="QR21" i="5"/>
  <c r="QR26" i="5" s="1"/>
  <c r="QR34" i="5" s="1"/>
  <c r="VW21" i="5"/>
  <c r="UQ21" i="5"/>
  <c r="UQ26" i="5" s="1"/>
  <c r="UQ34" i="5" s="1"/>
  <c r="SZ21" i="5"/>
  <c r="QN21" i="5"/>
  <c r="QN26" i="5" s="1"/>
  <c r="QN34" i="5" s="1"/>
  <c r="WG21" i="5"/>
  <c r="VQ21" i="5"/>
  <c r="VQ26" i="5" s="1"/>
  <c r="VQ34" i="5" s="1"/>
  <c r="VA21" i="5"/>
  <c r="UK21" i="5"/>
  <c r="UK26" i="5" s="1"/>
  <c r="UK34" i="5" s="1"/>
  <c r="TU21" i="5"/>
  <c r="TE21" i="5"/>
  <c r="TE26" i="5" s="1"/>
  <c r="TE34" i="5" s="1"/>
  <c r="SO21" i="5"/>
  <c r="RY21" i="5"/>
  <c r="RY26" i="5" s="1"/>
  <c r="RY34" i="5" s="1"/>
  <c r="RI21" i="5"/>
  <c r="QS21" i="5"/>
  <c r="QS26" i="5" s="1"/>
  <c r="QS34" i="5" s="1"/>
  <c r="QC21" i="5"/>
  <c r="PM21" i="5"/>
  <c r="PM26" i="5" s="1"/>
  <c r="PM34" i="5" s="1"/>
  <c r="OW21" i="5"/>
  <c r="OG21" i="5"/>
  <c r="OG26" i="5" s="1"/>
  <c r="OG34" i="5" s="1"/>
  <c r="NQ21" i="5"/>
  <c r="NA21" i="5"/>
  <c r="NA26" i="5" s="1"/>
  <c r="NA34" i="5" s="1"/>
  <c r="MK21" i="5"/>
  <c r="LU21" i="5"/>
  <c r="LU26" i="5" s="1"/>
  <c r="LU34" i="5" s="1"/>
  <c r="LE21" i="5"/>
  <c r="KO21" i="5"/>
  <c r="KO26" i="5" s="1"/>
  <c r="KO34" i="5" s="1"/>
  <c r="JY21" i="5"/>
  <c r="IY21" i="5"/>
  <c r="IY26" i="5" s="1"/>
  <c r="IY34" i="5" s="1"/>
  <c r="HS21" i="5"/>
  <c r="GM21" i="5"/>
  <c r="GM26" i="5" s="1"/>
  <c r="GM34" i="5" s="1"/>
  <c r="FG21" i="5"/>
  <c r="EA21" i="5"/>
  <c r="EA26" i="5" s="1"/>
  <c r="EA34" i="5" s="1"/>
  <c r="CU21" i="5"/>
  <c r="QB21" i="5"/>
  <c r="QB26" i="5" s="1"/>
  <c r="QB34" i="5" s="1"/>
  <c r="PL21" i="5"/>
  <c r="OV21" i="5"/>
  <c r="OV26" i="5" s="1"/>
  <c r="OV34" i="5" s="1"/>
  <c r="OF21" i="5"/>
  <c r="NP21" i="5"/>
  <c r="NP26" i="5" s="1"/>
  <c r="NP34" i="5" s="1"/>
  <c r="MZ21" i="5"/>
  <c r="MJ21" i="5"/>
  <c r="MJ26" i="5" s="1"/>
  <c r="MJ34" i="5" s="1"/>
  <c r="LT21" i="5"/>
  <c r="LD21" i="5"/>
  <c r="LD26" i="5" s="1"/>
  <c r="LD34" i="5" s="1"/>
  <c r="KN21" i="5"/>
  <c r="JX21" i="5"/>
  <c r="JX26" i="5" s="1"/>
  <c r="JX34" i="5" s="1"/>
  <c r="IW21" i="5"/>
  <c r="HQ21" i="5"/>
  <c r="HQ26" i="5" s="1"/>
  <c r="HQ34" i="5" s="1"/>
  <c r="GK21" i="5"/>
  <c r="FE21" i="5"/>
  <c r="FE26" i="5" s="1"/>
  <c r="FE34" i="5" s="1"/>
  <c r="DY21" i="5"/>
  <c r="CS21" i="5"/>
  <c r="CS26" i="5" s="1"/>
  <c r="CS34" i="5" s="1"/>
  <c r="TS21" i="5"/>
  <c r="TC21" i="5"/>
  <c r="TC26" i="5" s="1"/>
  <c r="TC34" i="5" s="1"/>
  <c r="SM21" i="5"/>
  <c r="RW21" i="5"/>
  <c r="RW26" i="5" s="1"/>
  <c r="RW34" i="5" s="1"/>
  <c r="RG21" i="5"/>
  <c r="QQ21" i="5"/>
  <c r="QQ26" i="5" s="1"/>
  <c r="QQ34" i="5" s="1"/>
  <c r="QA21" i="5"/>
  <c r="PK21" i="5"/>
  <c r="PK26" i="5" s="1"/>
  <c r="PK34" i="5" s="1"/>
  <c r="OU21" i="5"/>
  <c r="OE21" i="5"/>
  <c r="OE26" i="5" s="1"/>
  <c r="OE34" i="5" s="1"/>
  <c r="NO21" i="5"/>
  <c r="MY21" i="5"/>
  <c r="MY26" i="5" s="1"/>
  <c r="MY34" i="5" s="1"/>
  <c r="MI21" i="5"/>
  <c r="LS21" i="5"/>
  <c r="LS26" i="5" s="1"/>
  <c r="LS34" i="5" s="1"/>
  <c r="LC21" i="5"/>
  <c r="KM21" i="5"/>
  <c r="KM26" i="5" s="1"/>
  <c r="KM34" i="5" s="1"/>
  <c r="JW21" i="5"/>
  <c r="IU21" i="5"/>
  <c r="IU26" i="5" s="1"/>
  <c r="IU34" i="5" s="1"/>
  <c r="HO21" i="5"/>
  <c r="GI21" i="5"/>
  <c r="GI26" i="5" s="1"/>
  <c r="GI34" i="5" s="1"/>
  <c r="FC21" i="5"/>
  <c r="DW21" i="5"/>
  <c r="DW26" i="5" s="1"/>
  <c r="DW34" i="5" s="1"/>
  <c r="CQ21" i="5"/>
  <c r="VZ21" i="5"/>
  <c r="VZ26" i="5" s="1"/>
  <c r="VZ34" i="5" s="1"/>
  <c r="VJ21" i="5"/>
  <c r="UT21" i="5"/>
  <c r="UD21" i="5"/>
  <c r="TN21" i="5"/>
  <c r="TN26" i="5" s="1"/>
  <c r="TN34" i="5" s="1"/>
  <c r="SX21" i="5"/>
  <c r="SH21" i="5"/>
  <c r="SH26" i="5" s="1"/>
  <c r="SH34" i="5" s="1"/>
  <c r="RR21" i="5"/>
  <c r="RB21" i="5"/>
  <c r="QL21" i="5"/>
  <c r="PV21" i="5"/>
  <c r="PV26" i="5" s="1"/>
  <c r="PV34" i="5" s="1"/>
  <c r="PF21" i="5"/>
  <c r="OP21" i="5"/>
  <c r="OP26" i="5" s="1"/>
  <c r="OP34" i="5" s="1"/>
  <c r="NZ21" i="5"/>
  <c r="NJ21" i="5"/>
  <c r="MT21" i="5"/>
  <c r="MD21" i="5"/>
  <c r="MD26" i="5" s="1"/>
  <c r="MD34" i="5" s="1"/>
  <c r="LN21" i="5"/>
  <c r="KX21" i="5"/>
  <c r="KX26" i="5" s="1"/>
  <c r="KX34" i="5" s="1"/>
  <c r="KH21" i="5"/>
  <c r="JQ21" i="5"/>
  <c r="JQ26" i="5" s="1"/>
  <c r="JQ34" i="5" s="1"/>
  <c r="IK21" i="5"/>
  <c r="IK33" i="5" s="1"/>
  <c r="HE21" i="5"/>
  <c r="HE26" i="5" s="1"/>
  <c r="HE34" i="5" s="1"/>
  <c r="FY21" i="5"/>
  <c r="ES21" i="5"/>
  <c r="DM21" i="5"/>
  <c r="CG21" i="5"/>
  <c r="CG26" i="5" s="1"/>
  <c r="CG34" i="5" s="1"/>
  <c r="JJ21" i="5"/>
  <c r="IT21" i="5"/>
  <c r="ID21" i="5"/>
  <c r="HN21" i="5"/>
  <c r="HN26" i="5" s="1"/>
  <c r="HN34" i="5" s="1"/>
  <c r="GX21" i="5"/>
  <c r="GH21" i="5"/>
  <c r="FR21" i="5"/>
  <c r="FB21" i="5"/>
  <c r="EL21" i="5"/>
  <c r="DV21" i="5"/>
  <c r="DF21" i="5"/>
  <c r="CP21" i="5"/>
  <c r="CP26" i="5" s="1"/>
  <c r="CP34" i="5" s="1"/>
  <c r="BZ21" i="5"/>
  <c r="JL21" i="5"/>
  <c r="IV21" i="5"/>
  <c r="IF21" i="5"/>
  <c r="IF26" i="5" s="1"/>
  <c r="IF34" i="5" s="1"/>
  <c r="HP21" i="5"/>
  <c r="GZ21" i="5"/>
  <c r="GJ21" i="5"/>
  <c r="FT21" i="5"/>
  <c r="FT26" i="5" s="1"/>
  <c r="FT34" i="5" s="1"/>
  <c r="FD21" i="5"/>
  <c r="EN21" i="5"/>
  <c r="DX21" i="5"/>
  <c r="DX33" i="5" s="1"/>
  <c r="DH21" i="5"/>
  <c r="DH26" i="5" s="1"/>
  <c r="DH34" i="5" s="1"/>
  <c r="CR21" i="5"/>
  <c r="CR33" i="5" s="1"/>
  <c r="CB21" i="5"/>
  <c r="CB26" i="5" s="1"/>
  <c r="CB34" i="5" s="1"/>
  <c r="WH21" i="5"/>
  <c r="WH33" i="5" s="1"/>
  <c r="VD21" i="5"/>
  <c r="VD26" i="5" s="1"/>
  <c r="VD34" i="5" s="1"/>
  <c r="TX21" i="5"/>
  <c r="RP21" i="5"/>
  <c r="RP26" i="5" s="1"/>
  <c r="RP34" i="5" s="1"/>
  <c r="WL21" i="5"/>
  <c r="WL33" i="5" s="1"/>
  <c r="VK21" i="5"/>
  <c r="VK26" i="5" s="1"/>
  <c r="VK34" i="5" s="1"/>
  <c r="UE21" i="5"/>
  <c r="UE33" i="5" s="1"/>
  <c r="SB21" i="5"/>
  <c r="SB26" i="5" s="1"/>
  <c r="SB34" i="5" s="1"/>
  <c r="WP21" i="5"/>
  <c r="WP33" i="5" s="1"/>
  <c r="VP21" i="5"/>
  <c r="UJ21" i="5"/>
  <c r="SN21" i="5"/>
  <c r="SN26" i="5" s="1"/>
  <c r="SN34" i="5" s="1"/>
  <c r="WN21" i="5"/>
  <c r="WN33" i="5" s="1"/>
  <c r="VO21" i="5"/>
  <c r="UI21" i="5"/>
  <c r="UI33" i="5" s="1"/>
  <c r="SJ21" i="5"/>
  <c r="SJ26" i="5" s="1"/>
  <c r="SJ34" i="5" s="1"/>
  <c r="WS21" i="5"/>
  <c r="WC21" i="5"/>
  <c r="WC26" i="5" s="1"/>
  <c r="WC34" i="5" s="1"/>
  <c r="VM21" i="5"/>
  <c r="UW21" i="5"/>
  <c r="UW26" i="5" s="1"/>
  <c r="UW34" i="5" s="1"/>
  <c r="UG21" i="5"/>
  <c r="UG33" i="5" s="1"/>
  <c r="TQ21" i="5"/>
  <c r="TQ26" i="5" s="1"/>
  <c r="TQ34" i="5" s="1"/>
  <c r="TA21" i="5"/>
  <c r="TA33" i="5" s="1"/>
  <c r="SK21" i="5"/>
  <c r="SK26" i="5" s="1"/>
  <c r="SK34" i="5" s="1"/>
  <c r="RU21" i="5"/>
  <c r="RU33" i="5" s="1"/>
  <c r="RE21" i="5"/>
  <c r="RE26" i="5" s="1"/>
  <c r="RE34" i="5" s="1"/>
  <c r="QO21" i="5"/>
  <c r="PY21" i="5"/>
  <c r="PI21" i="5"/>
  <c r="PI33" i="5" s="1"/>
  <c r="OS21" i="5"/>
  <c r="OS26" i="5" s="1"/>
  <c r="OS34" i="5" s="1"/>
  <c r="OC21" i="5"/>
  <c r="OC33" i="5" s="1"/>
  <c r="NM21" i="5"/>
  <c r="NM26" i="5" s="1"/>
  <c r="NM34" i="5" s="1"/>
  <c r="MW21" i="5"/>
  <c r="MW33" i="5" s="1"/>
  <c r="MG21" i="5"/>
  <c r="MG26" i="5" s="1"/>
  <c r="LQ21" i="5"/>
  <c r="LA21" i="5"/>
  <c r="LA26" i="5" s="1"/>
  <c r="LA34" i="5" s="1"/>
  <c r="KK21" i="5"/>
  <c r="KK33" i="5" s="1"/>
  <c r="JU21" i="5"/>
  <c r="JU26" i="5" s="1"/>
  <c r="JU34" i="5" s="1"/>
  <c r="IQ21" i="5"/>
  <c r="IQ33" i="5" s="1"/>
  <c r="HK21" i="5"/>
  <c r="HK26" i="5" s="1"/>
  <c r="HK34" i="5" s="1"/>
  <c r="GE21" i="5"/>
  <c r="EY21" i="5"/>
  <c r="DS21" i="5"/>
  <c r="CM21" i="5"/>
  <c r="CM26" i="5" s="1"/>
  <c r="CM34" i="5" s="1"/>
  <c r="PX21" i="5"/>
  <c r="PX33" i="5" s="1"/>
  <c r="PH21" i="5"/>
  <c r="OR21" i="5"/>
  <c r="OR33" i="5" s="1"/>
  <c r="OB21" i="5"/>
  <c r="OB26" i="5" s="1"/>
  <c r="OB34" i="5" s="1"/>
  <c r="NL21" i="5"/>
  <c r="NL33" i="5" s="1"/>
  <c r="MV21" i="5"/>
  <c r="MV26" i="5" s="1"/>
  <c r="MV34" i="5" s="1"/>
  <c r="MF21" i="5"/>
  <c r="LP21" i="5"/>
  <c r="LP26" i="5" s="1"/>
  <c r="LP34" i="5" s="1"/>
  <c r="KZ21" i="5"/>
  <c r="KZ33" i="5" s="1"/>
  <c r="KJ21" i="5"/>
  <c r="KJ26" i="5" s="1"/>
  <c r="KJ34" i="5" s="1"/>
  <c r="JT21" i="5"/>
  <c r="JT33" i="5" s="1"/>
  <c r="IO21" i="5"/>
  <c r="HI21" i="5"/>
  <c r="HI33" i="5" s="1"/>
  <c r="GC21" i="5"/>
  <c r="GC26" i="5" s="1"/>
  <c r="GC34" i="5" s="1"/>
  <c r="EW21" i="5"/>
  <c r="DQ21" i="5"/>
  <c r="CK21" i="5"/>
  <c r="CK33" i="5" s="1"/>
  <c r="TO21" i="5"/>
  <c r="TO26" i="5" s="1"/>
  <c r="TO34" i="5" s="1"/>
  <c r="SY21" i="5"/>
  <c r="SY33" i="5" s="1"/>
  <c r="SI21" i="5"/>
  <c r="SI26" i="5" s="1"/>
  <c r="SI34" i="5" s="1"/>
  <c r="RS21" i="5"/>
  <c r="RS33" i="5" s="1"/>
  <c r="RC21" i="5"/>
  <c r="RC26" i="5" s="1"/>
  <c r="RC34" i="5" s="1"/>
  <c r="QM21" i="5"/>
  <c r="PW21" i="5"/>
  <c r="PW26" i="5" s="1"/>
  <c r="PW34" i="5" s="1"/>
  <c r="PG21" i="5"/>
  <c r="PG33" i="5" s="1"/>
  <c r="OQ21" i="5"/>
  <c r="OQ26" i="5" s="1"/>
  <c r="OQ34" i="5" s="1"/>
  <c r="OA21" i="5"/>
  <c r="OA33" i="5" s="1"/>
  <c r="NK21" i="5"/>
  <c r="NK26" i="5" s="1"/>
  <c r="NK34" i="5" s="1"/>
  <c r="MU21" i="5"/>
  <c r="ME21" i="5"/>
  <c r="LO21" i="5"/>
  <c r="KY21" i="5"/>
  <c r="KY26" i="5" s="1"/>
  <c r="KY34" i="5" s="1"/>
  <c r="KI21" i="5"/>
  <c r="KI33" i="5" s="1"/>
  <c r="JS21" i="5"/>
  <c r="IM21" i="5"/>
  <c r="IM33" i="5" s="1"/>
  <c r="HG21" i="5"/>
  <c r="HG26" i="5" s="1"/>
  <c r="HG34" i="5" s="1"/>
  <c r="GA21" i="5"/>
  <c r="GA33" i="5" s="1"/>
  <c r="EU21" i="5"/>
  <c r="EU26" i="5" s="1"/>
  <c r="EU34" i="5" s="1"/>
  <c r="DO21" i="5"/>
  <c r="CI21" i="5"/>
  <c r="CI26" i="5" s="1"/>
  <c r="CI34" i="5" s="1"/>
  <c r="VV21" i="5"/>
  <c r="VV33" i="5" s="1"/>
  <c r="VF21" i="5"/>
  <c r="UP21" i="5"/>
  <c r="UP33" i="5" s="1"/>
  <c r="TZ21" i="5"/>
  <c r="TJ21" i="5"/>
  <c r="ST21" i="5"/>
  <c r="ST26" i="5" s="1"/>
  <c r="ST34" i="5" s="1"/>
  <c r="SD21" i="5"/>
  <c r="RN21" i="5"/>
  <c r="QX21" i="5"/>
  <c r="QX33" i="5" s="1"/>
  <c r="QH21" i="5"/>
  <c r="QH26" i="5" s="1"/>
  <c r="QH34" i="5" s="1"/>
  <c r="PR21" i="5"/>
  <c r="PB21" i="5"/>
  <c r="PB26" i="5" s="1"/>
  <c r="PB34" i="5" s="1"/>
  <c r="OL21" i="5"/>
  <c r="OL33" i="5" s="1"/>
  <c r="NV21" i="5"/>
  <c r="NV33" i="5" s="1"/>
  <c r="NF21" i="5"/>
  <c r="MP21" i="5"/>
  <c r="MP26" i="5" s="1"/>
  <c r="MP34" i="5" s="1"/>
  <c r="LZ21" i="5"/>
  <c r="LJ21" i="5"/>
  <c r="LJ26" i="5" s="1"/>
  <c r="LJ34" i="5" s="1"/>
  <c r="KT21" i="5"/>
  <c r="KT33" i="5" s="1"/>
  <c r="KD21" i="5"/>
  <c r="JI21" i="5"/>
  <c r="IC21" i="5"/>
  <c r="GW21" i="5"/>
  <c r="FQ21" i="5"/>
  <c r="FQ26" i="5" s="1"/>
  <c r="FQ34" i="5" s="1"/>
  <c r="EK21" i="5"/>
  <c r="EK33" i="5" s="1"/>
  <c r="DE21" i="5"/>
  <c r="BY21" i="5"/>
  <c r="BY33" i="5" s="1"/>
  <c r="JF21" i="5"/>
  <c r="IP21" i="5"/>
  <c r="IP33" i="5" s="1"/>
  <c r="HZ21" i="5"/>
  <c r="HZ26" i="5" s="1"/>
  <c r="HZ34" i="5" s="1"/>
  <c r="HJ21" i="5"/>
  <c r="GT21" i="5"/>
  <c r="GT26" i="5" s="1"/>
  <c r="GT34" i="5" s="1"/>
  <c r="GD21" i="5"/>
  <c r="GD33" i="5" s="1"/>
  <c r="FN21" i="5"/>
  <c r="FN33" i="5" s="1"/>
  <c r="EX21" i="5"/>
  <c r="EX33" i="5" s="1"/>
  <c r="EH21" i="5"/>
  <c r="DR21" i="5"/>
  <c r="DB21" i="5"/>
  <c r="DB26" i="5" s="1"/>
  <c r="DB34" i="5" s="1"/>
  <c r="CL21" i="5"/>
  <c r="BV21" i="5"/>
  <c r="JH21" i="5"/>
  <c r="JH33" i="5" s="1"/>
  <c r="IR21" i="5"/>
  <c r="IR26" i="5" s="1"/>
  <c r="IR34" i="5" s="1"/>
  <c r="IB21" i="5"/>
  <c r="IB33" i="5" s="1"/>
  <c r="HL21" i="5"/>
  <c r="HL26" i="5" s="1"/>
  <c r="HL34" i="5" s="1"/>
  <c r="GV21" i="5"/>
  <c r="GV33" i="5" s="1"/>
  <c r="GF21" i="5"/>
  <c r="GF26" i="5" s="1"/>
  <c r="GF34" i="5" s="1"/>
  <c r="FP21" i="5"/>
  <c r="EZ21" i="5"/>
  <c r="EZ26" i="5" s="1"/>
  <c r="EZ34" i="5" s="1"/>
  <c r="EJ21" i="5"/>
  <c r="EJ33" i="5" s="1"/>
  <c r="DT21" i="5"/>
  <c r="DT26" i="5" s="1"/>
  <c r="DT34" i="5" s="1"/>
  <c r="DD21" i="5"/>
  <c r="DD33" i="5" s="1"/>
  <c r="CN21" i="5"/>
  <c r="CN26" i="5" s="1"/>
  <c r="CN34" i="5" s="1"/>
  <c r="BX21" i="5"/>
  <c r="VT21" i="5"/>
  <c r="VT26" i="5" s="1"/>
  <c r="VT34" i="5" s="1"/>
  <c r="SV21" i="5"/>
  <c r="WA21" i="5"/>
  <c r="WA26" i="5" s="1"/>
  <c r="WA34" i="5" s="1"/>
  <c r="TH21" i="5"/>
  <c r="TH26" i="5" s="1"/>
  <c r="TH34" i="5" s="1"/>
  <c r="QV21" i="5"/>
  <c r="QV26" i="5" s="1"/>
  <c r="QV34" i="5" s="1"/>
  <c r="UZ21" i="5"/>
  <c r="UZ33" i="5" s="1"/>
  <c r="RH21" i="5"/>
  <c r="RH26" i="5" s="1"/>
  <c r="RH34" i="5" s="1"/>
  <c r="UY21" i="5"/>
  <c r="UY33" i="5" s="1"/>
  <c r="RD21" i="5"/>
  <c r="RD26" i="5" s="1"/>
  <c r="RD34" i="5" s="1"/>
  <c r="VU21" i="5"/>
  <c r="UO21" i="5"/>
  <c r="UO26" i="5" s="1"/>
  <c r="UO34" i="5" s="1"/>
  <c r="SS21" i="5"/>
  <c r="SS26" i="5" s="1"/>
  <c r="SS34" i="5" s="1"/>
  <c r="QW21" i="5"/>
  <c r="QW26" i="5" s="1"/>
  <c r="QW34" i="5" s="1"/>
  <c r="PA21" i="5"/>
  <c r="PA26" i="5" s="1"/>
  <c r="PA34" i="5" s="1"/>
  <c r="WB21" i="5"/>
  <c r="UV21" i="5"/>
  <c r="UV33" i="5" s="1"/>
  <c r="TL21" i="5"/>
  <c r="TL26" i="5" s="1"/>
  <c r="TL34" i="5" s="1"/>
  <c r="QZ21" i="5"/>
  <c r="WF21" i="5"/>
  <c r="WF26" i="5" s="1"/>
  <c r="WF34" i="5" s="1"/>
  <c r="VC21" i="5"/>
  <c r="VC33" i="5" s="1"/>
  <c r="TW21" i="5"/>
  <c r="TW26" i="5" s="1"/>
  <c r="TW34" i="5" s="1"/>
  <c r="RL21" i="5"/>
  <c r="RL33" i="5" s="1"/>
  <c r="WJ21" i="5"/>
  <c r="WJ26" i="5" s="1"/>
  <c r="WJ34" i="5" s="1"/>
  <c r="VH21" i="5"/>
  <c r="VH33" i="5" s="1"/>
  <c r="UB21" i="5"/>
  <c r="RX21" i="5"/>
  <c r="WI21" i="5"/>
  <c r="WI26" i="5" s="1"/>
  <c r="WI34" i="5" s="1"/>
  <c r="VG21" i="5"/>
  <c r="VG33" i="5" s="1"/>
  <c r="UA21" i="5"/>
  <c r="RT21" i="5"/>
  <c r="RT33" i="5" s="1"/>
  <c r="WO21" i="5"/>
  <c r="WO26" i="5" s="1"/>
  <c r="WO34" i="5" s="1"/>
  <c r="VY21" i="5"/>
  <c r="VI21" i="5"/>
  <c r="VI26" i="5" s="1"/>
  <c r="VI34" i="5" s="1"/>
  <c r="US21" i="5"/>
  <c r="UC21" i="5"/>
  <c r="UC26" i="5" s="1"/>
  <c r="UC34" i="5" s="1"/>
  <c r="TM21" i="5"/>
  <c r="TM33" i="5" s="1"/>
  <c r="SW21" i="5"/>
  <c r="SW26" i="5" s="1"/>
  <c r="SW34" i="5" s="1"/>
  <c r="SG21" i="5"/>
  <c r="SG33" i="5" s="1"/>
  <c r="RQ21" i="5"/>
  <c r="RQ26" i="5" s="1"/>
  <c r="RQ34" i="5" s="1"/>
  <c r="RA21" i="5"/>
  <c r="RA33" i="5" s="1"/>
  <c r="QK21" i="5"/>
  <c r="QK26" i="5" s="1"/>
  <c r="QK34" i="5" s="1"/>
  <c r="PU21" i="5"/>
  <c r="PE21" i="5"/>
  <c r="PE26" i="5" s="1"/>
  <c r="PE34" i="5" s="1"/>
  <c r="OO21" i="5"/>
  <c r="OO33" i="5" s="1"/>
  <c r="NY21" i="5"/>
  <c r="NY26" i="5" s="1"/>
  <c r="NY34" i="5" s="1"/>
  <c r="NI21" i="5"/>
  <c r="NI33" i="5" s="1"/>
  <c r="MS21" i="5"/>
  <c r="MS26" i="5" s="1"/>
  <c r="MS34" i="5" s="1"/>
  <c r="MC21" i="5"/>
  <c r="MC33" i="5" s="1"/>
  <c r="LM21" i="5"/>
  <c r="LM26" i="5" s="1"/>
  <c r="LM34" i="5" s="1"/>
  <c r="KW21" i="5"/>
  <c r="KG21" i="5"/>
  <c r="KG26" i="5" s="1"/>
  <c r="KG34" i="5" s="1"/>
  <c r="JO21" i="5"/>
  <c r="JO33" i="5" s="1"/>
  <c r="II21" i="5"/>
  <c r="II26" i="5" s="1"/>
  <c r="II34" i="5" s="1"/>
  <c r="HC21" i="5"/>
  <c r="HC33" i="5" s="1"/>
  <c r="FW21" i="5"/>
  <c r="FW26" i="5" s="1"/>
  <c r="FW34" i="5" s="1"/>
  <c r="EQ21" i="5"/>
  <c r="EQ33" i="5" s="1"/>
  <c r="DK21" i="5"/>
  <c r="DK26" i="5" s="1"/>
  <c r="DK34" i="5" s="1"/>
  <c r="CE21" i="5"/>
  <c r="PT21" i="5"/>
  <c r="PD21" i="5"/>
  <c r="PD33" i="5" s="1"/>
  <c r="ON21" i="5"/>
  <c r="ON26" i="5" s="1"/>
  <c r="ON34" i="5" s="1"/>
  <c r="NX21" i="5"/>
  <c r="NX33" i="5" s="1"/>
  <c r="NH21" i="5"/>
  <c r="MR21" i="5"/>
  <c r="MB21" i="5"/>
  <c r="MB26" i="5" s="1"/>
  <c r="MB34" i="5" s="1"/>
  <c r="LL21" i="5"/>
  <c r="KV21" i="5"/>
  <c r="KV26" i="5" s="1"/>
  <c r="KV34" i="5" s="1"/>
  <c r="KF21" i="5"/>
  <c r="KF33" i="5" s="1"/>
  <c r="JM21" i="5"/>
  <c r="JM26" i="5" s="1"/>
  <c r="JM34" i="5" s="1"/>
  <c r="IG21" i="5"/>
  <c r="IG33" i="5" s="1"/>
  <c r="HA21" i="5"/>
  <c r="HA26" i="5" s="1"/>
  <c r="HA34" i="5" s="1"/>
  <c r="FU21" i="5"/>
  <c r="FU33" i="5" s="1"/>
  <c r="EO21" i="5"/>
  <c r="EO26" i="5" s="1"/>
  <c r="EO34" i="5" s="1"/>
  <c r="DI21" i="5"/>
  <c r="CC21" i="5"/>
  <c r="CC26" i="5" s="1"/>
  <c r="CC34" i="5" s="1"/>
  <c r="TK21" i="5"/>
  <c r="TK33" i="5" s="1"/>
  <c r="SU21" i="5"/>
  <c r="SU26" i="5" s="1"/>
  <c r="SU34" i="5" s="1"/>
  <c r="SE21" i="5"/>
  <c r="SE33" i="5" s="1"/>
  <c r="RO21" i="5"/>
  <c r="QY21" i="5"/>
  <c r="QY33" i="5" s="1"/>
  <c r="QI21" i="5"/>
  <c r="QI26" i="5" s="1"/>
  <c r="QI34" i="5" s="1"/>
  <c r="PS21" i="5"/>
  <c r="PC21" i="5"/>
  <c r="PC26" i="5" s="1"/>
  <c r="PC34" i="5" s="1"/>
  <c r="OM21" i="5"/>
  <c r="OM33" i="5" s="1"/>
  <c r="NW21" i="5"/>
  <c r="NW26" i="5" s="1"/>
  <c r="NW34" i="5" s="1"/>
  <c r="NG21" i="5"/>
  <c r="NG33" i="5" s="1"/>
  <c r="MQ21" i="5"/>
  <c r="MQ26" i="5" s="1"/>
  <c r="MQ34" i="5" s="1"/>
  <c r="MA21" i="5"/>
  <c r="MA33" i="5" s="1"/>
  <c r="LK21" i="5"/>
  <c r="KU21" i="5"/>
  <c r="KE21" i="5"/>
  <c r="KE26" i="5" s="1"/>
  <c r="KE34" i="5" s="1"/>
  <c r="JK21" i="5"/>
  <c r="JK33" i="5" s="1"/>
  <c r="IE21" i="5"/>
  <c r="GY21" i="5"/>
  <c r="GY33" i="5" s="1"/>
  <c r="FS21" i="5"/>
  <c r="FS26" i="5" s="1"/>
  <c r="FS34" i="5" s="1"/>
  <c r="EM21" i="5"/>
  <c r="DG21" i="5"/>
  <c r="DG26" i="5" s="1"/>
  <c r="DG34" i="5" s="1"/>
  <c r="CA21" i="5"/>
  <c r="VR21" i="5"/>
  <c r="VR33" i="5" s="1"/>
  <c r="VB21" i="5"/>
  <c r="VB33" i="5" s="1"/>
  <c r="UL21" i="5"/>
  <c r="UL26" i="5" s="1"/>
  <c r="UL34" i="5" s="1"/>
  <c r="TV21" i="5"/>
  <c r="TF21" i="5"/>
  <c r="TF26" i="5" s="1"/>
  <c r="TF34" i="5" s="1"/>
  <c r="SP21" i="5"/>
  <c r="SP33" i="5" s="1"/>
  <c r="RZ21" i="5"/>
  <c r="RJ21" i="5"/>
  <c r="QT21" i="5"/>
  <c r="QT26" i="5" s="1"/>
  <c r="QT34" i="5" s="1"/>
  <c r="QD21" i="5"/>
  <c r="PN21" i="5"/>
  <c r="PN26" i="5" s="1"/>
  <c r="PN34" i="5" s="1"/>
  <c r="OX21" i="5"/>
  <c r="OX33" i="5" s="1"/>
  <c r="OH21" i="5"/>
  <c r="OH33" i="5" s="1"/>
  <c r="NR21" i="5"/>
  <c r="NR33" i="5" s="1"/>
  <c r="NB21" i="5"/>
  <c r="NB26" i="5" s="1"/>
  <c r="NB34" i="5" s="1"/>
  <c r="ML21" i="5"/>
  <c r="LV21" i="5"/>
  <c r="LV26" i="5" s="1"/>
  <c r="LV34" i="5" s="1"/>
  <c r="LF21" i="5"/>
  <c r="LF33" i="5" s="1"/>
  <c r="KP21" i="5"/>
  <c r="JZ21" i="5"/>
  <c r="JZ33" i="5" s="1"/>
  <c r="JA21" i="5"/>
  <c r="JA26" i="5" s="1"/>
  <c r="JA34" i="5" s="1"/>
  <c r="HU21" i="5"/>
  <c r="HU33" i="5" s="1"/>
  <c r="GO21" i="5"/>
  <c r="GO26" i="5" s="1"/>
  <c r="GO34" i="5" s="1"/>
  <c r="FI21" i="5"/>
  <c r="EC21" i="5"/>
  <c r="EC26" i="5" s="1"/>
  <c r="EC34" i="5" s="1"/>
  <c r="CW21" i="5"/>
  <c r="CW33" i="5" s="1"/>
  <c r="JR21" i="5"/>
  <c r="JB21" i="5"/>
  <c r="JB33" i="5" s="1"/>
  <c r="IL21" i="5"/>
  <c r="IL26" i="5" s="1"/>
  <c r="IL34" i="5" s="1"/>
  <c r="HV21" i="5"/>
  <c r="HF21" i="5"/>
  <c r="HF26" i="5" s="1"/>
  <c r="HF34" i="5" s="1"/>
  <c r="GP21" i="5"/>
  <c r="FZ21" i="5"/>
  <c r="FZ33" i="5" s="1"/>
  <c r="FJ21" i="5"/>
  <c r="FJ33" i="5" s="1"/>
  <c r="ET21" i="5"/>
  <c r="ET26" i="5" s="1"/>
  <c r="ET34" i="5" s="1"/>
  <c r="ED21" i="5"/>
  <c r="DN21" i="5"/>
  <c r="DN26" i="5" s="1"/>
  <c r="DN34" i="5" s="1"/>
  <c r="CX21" i="5"/>
  <c r="CX33" i="5" s="1"/>
  <c r="CH21" i="5"/>
  <c r="BR21" i="5"/>
  <c r="JD21" i="5"/>
  <c r="JD26" i="5" s="1"/>
  <c r="JD34" i="5" s="1"/>
  <c r="IN21" i="5"/>
  <c r="IN33" i="5" s="1"/>
  <c r="HX21" i="5"/>
  <c r="HX26" i="5" s="1"/>
  <c r="HX34" i="5" s="1"/>
  <c r="HH21" i="5"/>
  <c r="HH33" i="5" s="1"/>
  <c r="GR21" i="5"/>
  <c r="GR26" i="5" s="1"/>
  <c r="GR34" i="5" s="1"/>
  <c r="GB21" i="5"/>
  <c r="GB33" i="5" s="1"/>
  <c r="FL21" i="5"/>
  <c r="FL26" i="5" s="1"/>
  <c r="FL34" i="5" s="1"/>
  <c r="EV21" i="5"/>
  <c r="EV33" i="5" s="1"/>
  <c r="EF21" i="5"/>
  <c r="EF26" i="5" s="1"/>
  <c r="EF34" i="5" s="1"/>
  <c r="DP21" i="5"/>
  <c r="CZ21" i="5"/>
  <c r="CZ26" i="5" s="1"/>
  <c r="CZ34" i="5" s="1"/>
  <c r="CJ21" i="5"/>
  <c r="CJ33" i="5" s="1"/>
  <c r="BT21" i="5"/>
  <c r="BT26" i="5" s="1"/>
  <c r="BT34" i="5" s="1"/>
  <c r="G33" i="5"/>
  <c r="G26" i="5"/>
  <c r="BJ26" i="5"/>
  <c r="H26" i="5"/>
  <c r="WR33" i="5"/>
  <c r="WE33" i="5"/>
  <c r="WE34" i="5"/>
  <c r="WK33" i="5"/>
  <c r="WK34" i="5"/>
  <c r="SC33" i="5"/>
  <c r="OK33" i="5"/>
  <c r="LY33" i="5"/>
  <c r="JG33" i="5"/>
  <c r="EI33" i="5"/>
  <c r="DC34" i="5"/>
  <c r="OZ33" i="5"/>
  <c r="MN33" i="5"/>
  <c r="LX34" i="5"/>
  <c r="KB33" i="5"/>
  <c r="FM33" i="5"/>
  <c r="TG33" i="5"/>
  <c r="QU33" i="5"/>
  <c r="QE34" i="5"/>
  <c r="LW33" i="5"/>
  <c r="JC33" i="5"/>
  <c r="HW33" i="5"/>
  <c r="EE33" i="5"/>
  <c r="UX33" i="5"/>
  <c r="PZ33" i="5"/>
  <c r="PJ33" i="5"/>
  <c r="NN33" i="5"/>
  <c r="HM33" i="5"/>
  <c r="CO33" i="5"/>
  <c r="HR33" i="5"/>
  <c r="FF33" i="5"/>
  <c r="CT33" i="5"/>
  <c r="IJ33" i="5"/>
  <c r="HT33" i="5"/>
  <c r="DL33" i="5"/>
  <c r="LD33" i="5"/>
  <c r="MG34" i="5"/>
  <c r="FQ33" i="5"/>
  <c r="IL33" i="5"/>
  <c r="CM38" i="5"/>
  <c r="F33" i="5"/>
  <c r="K4" i="5"/>
  <c r="K2" i="5"/>
  <c r="II33" i="5" l="1"/>
  <c r="QH33" i="5"/>
  <c r="RY33" i="5"/>
  <c r="TF33" i="5"/>
  <c r="PK33" i="5"/>
  <c r="GM33" i="5"/>
  <c r="QF33" i="5"/>
  <c r="LV33" i="5"/>
  <c r="WO33" i="5"/>
  <c r="VZ33" i="5"/>
  <c r="EF33" i="5"/>
  <c r="HA33" i="5"/>
  <c r="HD33" i="5"/>
  <c r="PO33" i="5"/>
  <c r="TW33" i="5"/>
  <c r="GC33" i="5"/>
  <c r="LM33" i="5"/>
  <c r="HN33" i="5"/>
  <c r="ER33" i="5"/>
  <c r="TL33" i="5"/>
  <c r="LJ33" i="5"/>
  <c r="MV33" i="5"/>
  <c r="KL33" i="5"/>
  <c r="HY33" i="5"/>
  <c r="QT33" i="5"/>
  <c r="NY33" i="5"/>
  <c r="IR33" i="5"/>
  <c r="PB33" i="5"/>
  <c r="TO33" i="5"/>
  <c r="CM33" i="5"/>
  <c r="SJ33" i="5"/>
  <c r="KM33" i="5"/>
  <c r="CS33" i="5"/>
  <c r="NP33" i="5"/>
  <c r="NA33" i="5"/>
  <c r="QN33" i="5"/>
  <c r="WM33" i="5"/>
  <c r="FX33" i="5"/>
  <c r="JN33" i="5"/>
  <c r="GQ33" i="5"/>
  <c r="OI33" i="5"/>
  <c r="SQ33" i="5"/>
  <c r="JE33" i="5"/>
  <c r="AF22" i="6"/>
  <c r="F26" i="5"/>
  <c r="V22" i="6"/>
  <c r="PN33" i="5"/>
  <c r="GN33" i="5"/>
  <c r="QI33" i="5"/>
  <c r="FZ26" i="5"/>
  <c r="R22" i="6"/>
  <c r="OH26" i="5"/>
  <c r="AJ22" i="6"/>
  <c r="VR26" i="5"/>
  <c r="AZ22" i="6"/>
  <c r="VH26" i="5"/>
  <c r="VH34" i="5" s="1"/>
  <c r="DR33" i="5"/>
  <c r="M22" i="6"/>
  <c r="LZ33" i="5"/>
  <c r="AE22" i="6"/>
  <c r="TJ33" i="5"/>
  <c r="AU22" i="6"/>
  <c r="FB26" i="5"/>
  <c r="P22" i="6"/>
  <c r="NJ26" i="5"/>
  <c r="AH22" i="6"/>
  <c r="UT26" i="5"/>
  <c r="AX22" i="6"/>
  <c r="GL26" i="5"/>
  <c r="S22" i="6"/>
  <c r="OT26" i="5"/>
  <c r="AK22" i="6"/>
  <c r="WD26" i="5"/>
  <c r="BA22" i="6"/>
  <c r="ED33" i="5"/>
  <c r="N22" i="6"/>
  <c r="AQ22" i="6"/>
  <c r="HI26" i="5"/>
  <c r="HI34" i="5" s="1"/>
  <c r="L22" i="6"/>
  <c r="AD22" i="6"/>
  <c r="AT22" i="6"/>
  <c r="EP26" i="5"/>
  <c r="O22" i="6"/>
  <c r="MX26" i="5"/>
  <c r="AG22" i="6"/>
  <c r="UH26" i="5"/>
  <c r="AW22" i="6"/>
  <c r="TV33" i="5"/>
  <c r="AV22" i="6"/>
  <c r="I22" i="6"/>
  <c r="JF26" i="5"/>
  <c r="Y22" i="6"/>
  <c r="KD26" i="5"/>
  <c r="AA22" i="6"/>
  <c r="JD33" i="5"/>
  <c r="JA33" i="5"/>
  <c r="HZ33" i="5"/>
  <c r="KJ33" i="5"/>
  <c r="RE33" i="5"/>
  <c r="CH26" i="5"/>
  <c r="J22" i="6"/>
  <c r="JR26" i="5"/>
  <c r="Z22" i="6"/>
  <c r="KP26" i="5"/>
  <c r="AB22" i="6"/>
  <c r="RZ26" i="5"/>
  <c r="AR22" i="6"/>
  <c r="U22" i="6"/>
  <c r="PR33" i="5"/>
  <c r="AM22" i="6"/>
  <c r="X22" i="6"/>
  <c r="RB26" i="5"/>
  <c r="AP22" i="6"/>
  <c r="CT26" i="5"/>
  <c r="K22" i="6"/>
  <c r="LB26" i="5"/>
  <c r="AC22" i="6"/>
  <c r="SL26" i="5"/>
  <c r="AS22" i="6"/>
  <c r="H22" i="6"/>
  <c r="QD33" i="5"/>
  <c r="AN22" i="6"/>
  <c r="FN26" i="5"/>
  <c r="Q22" i="6"/>
  <c r="NV26" i="5"/>
  <c r="AI22" i="6"/>
  <c r="VF26" i="5"/>
  <c r="AY22" i="6"/>
  <c r="T22" i="6"/>
  <c r="AL22" i="6"/>
  <c r="F30" i="5"/>
  <c r="IH26" i="5"/>
  <c r="W22" i="6"/>
  <c r="QP26" i="5"/>
  <c r="AO22" i="6"/>
  <c r="NK33" i="5"/>
  <c r="ON33" i="5"/>
  <c r="JF33" i="5"/>
  <c r="PW33" i="5"/>
  <c r="NM33" i="5"/>
  <c r="UW33" i="5"/>
  <c r="SN33" i="5"/>
  <c r="QB33" i="5"/>
  <c r="KO33" i="5"/>
  <c r="PM33" i="5"/>
  <c r="UK33" i="5"/>
  <c r="QR33" i="5"/>
  <c r="WQ33" i="5"/>
  <c r="CV33" i="5"/>
  <c r="DZ33" i="5"/>
  <c r="NS33" i="5"/>
  <c r="OJ33" i="5"/>
  <c r="IA33" i="5"/>
  <c r="NU33" i="5"/>
  <c r="HX33" i="5"/>
  <c r="DK33" i="5"/>
  <c r="HL33" i="5"/>
  <c r="GT33" i="5"/>
  <c r="CI33" i="5"/>
  <c r="KY33" i="5"/>
  <c r="RP33" i="5"/>
  <c r="TN33" i="5"/>
  <c r="GI33" i="5"/>
  <c r="MY33" i="5"/>
  <c r="RW33" i="5"/>
  <c r="HQ33" i="5"/>
  <c r="EP33" i="5"/>
  <c r="SA33" i="5"/>
  <c r="LH33" i="5"/>
  <c r="HG33" i="5"/>
  <c r="CF33" i="5"/>
  <c r="GL33" i="5"/>
  <c r="NC33" i="5"/>
  <c r="MW26" i="5"/>
  <c r="MW34" i="5" s="1"/>
  <c r="UL33" i="5"/>
  <c r="RQ33" i="5"/>
  <c r="VD33" i="5"/>
  <c r="KR33" i="5"/>
  <c r="VT33" i="5"/>
  <c r="HU26" i="5"/>
  <c r="HU34" i="5" s="1"/>
  <c r="UY26" i="5"/>
  <c r="UY34" i="5" s="1"/>
  <c r="BT33" i="5"/>
  <c r="DN33" i="5"/>
  <c r="KP33" i="5"/>
  <c r="NB33" i="5"/>
  <c r="WI33" i="5"/>
  <c r="WF33" i="5"/>
  <c r="OS33" i="5"/>
  <c r="TQ33" i="5"/>
  <c r="VK33" i="5"/>
  <c r="FT33" i="5"/>
  <c r="FV33" i="5"/>
  <c r="KA33" i="5"/>
  <c r="MA26" i="5"/>
  <c r="MA34" i="5" s="1"/>
  <c r="GV26" i="5"/>
  <c r="GV34" i="5" s="1"/>
  <c r="DG33" i="5"/>
  <c r="DT33" i="5"/>
  <c r="WC33" i="5"/>
  <c r="HE33" i="5"/>
  <c r="EC33" i="5"/>
  <c r="RZ33" i="5"/>
  <c r="NW33" i="5"/>
  <c r="MS33" i="5"/>
  <c r="UC33" i="5"/>
  <c r="WJ33" i="5"/>
  <c r="GF33" i="5"/>
  <c r="DB33" i="5"/>
  <c r="CP33" i="5"/>
  <c r="RK33" i="5"/>
  <c r="EQ26" i="5"/>
  <c r="EQ34" i="5" s="1"/>
  <c r="RS26" i="5"/>
  <c r="RS34" i="5" s="1"/>
  <c r="CZ33" i="5"/>
  <c r="FL33" i="5"/>
  <c r="CH33" i="5"/>
  <c r="MQ33" i="5"/>
  <c r="EZ33" i="5"/>
  <c r="RC33" i="5"/>
  <c r="PA33" i="5"/>
  <c r="CX26" i="5"/>
  <c r="CX34" i="5" s="1"/>
  <c r="MC26" i="5"/>
  <c r="MC34" i="5" s="1"/>
  <c r="OL26" i="5"/>
  <c r="OL34" i="5" s="1"/>
  <c r="WH26" i="5"/>
  <c r="WH34" i="5" s="1"/>
  <c r="JR33" i="5"/>
  <c r="GO33" i="5"/>
  <c r="KV33" i="5"/>
  <c r="QK33" i="5"/>
  <c r="ST33" i="5"/>
  <c r="OB33" i="5"/>
  <c r="HK33" i="5"/>
  <c r="DH33" i="5"/>
  <c r="IF33" i="5"/>
  <c r="FB33" i="5"/>
  <c r="CG33" i="5"/>
  <c r="KX33" i="5"/>
  <c r="ET33" i="5"/>
  <c r="HF33" i="5"/>
  <c r="CC33" i="5"/>
  <c r="OQ33" i="5"/>
  <c r="LP33" i="5"/>
  <c r="LA33" i="5"/>
  <c r="WA33" i="5"/>
  <c r="DJ26" i="5"/>
  <c r="DJ34" i="5" s="1"/>
  <c r="DJ33" i="5"/>
  <c r="TB26" i="5"/>
  <c r="TB34" i="5" s="1"/>
  <c r="TB33" i="5"/>
  <c r="GS26" i="5"/>
  <c r="GS34" i="5" s="1"/>
  <c r="GS33" i="5"/>
  <c r="GR33" i="5"/>
  <c r="FW33" i="5"/>
  <c r="MP33" i="5"/>
  <c r="MG33" i="5"/>
  <c r="UT33" i="5"/>
  <c r="IU33" i="5"/>
  <c r="OE33" i="5"/>
  <c r="TC33" i="5"/>
  <c r="JX33" i="5"/>
  <c r="OV33" i="5"/>
  <c r="IY33" i="5"/>
  <c r="OG33" i="5"/>
  <c r="TE33" i="5"/>
  <c r="UQ33" i="5"/>
  <c r="UM33" i="5"/>
  <c r="IZ33" i="5"/>
  <c r="BU33" i="5"/>
  <c r="KC33" i="5"/>
  <c r="QY26" i="5"/>
  <c r="QY34" i="5" s="1"/>
  <c r="RA26" i="5"/>
  <c r="RA34" i="5" s="1"/>
  <c r="VY33" i="5"/>
  <c r="VY26" i="5"/>
  <c r="VY34" i="5" s="1"/>
  <c r="EN26" i="5"/>
  <c r="EN34" i="5" s="1"/>
  <c r="EN33" i="5"/>
  <c r="DV26" i="5"/>
  <c r="DV34" i="5" s="1"/>
  <c r="DV33" i="5"/>
  <c r="IT26" i="5"/>
  <c r="IT33" i="5"/>
  <c r="IK26" i="5"/>
  <c r="IK34" i="5" s="1"/>
  <c r="JP26" i="5"/>
  <c r="JP34" i="5" s="1"/>
  <c r="JP33" i="5"/>
  <c r="FA26" i="5"/>
  <c r="FA34" i="5" s="1"/>
  <c r="FA33" i="5"/>
  <c r="RF26" i="5"/>
  <c r="RF34" i="5" s="1"/>
  <c r="RF33" i="5"/>
  <c r="KQ26" i="5"/>
  <c r="KQ34" i="5" s="1"/>
  <c r="KQ33" i="5"/>
  <c r="BW26" i="5"/>
  <c r="BW34" i="5" s="1"/>
  <c r="BW33" i="5"/>
  <c r="SU33" i="5"/>
  <c r="JU33" i="5"/>
  <c r="SB33" i="5"/>
  <c r="PV33" i="5"/>
  <c r="IX33" i="5"/>
  <c r="DU33" i="5"/>
  <c r="JV33" i="5"/>
  <c r="MH33" i="5"/>
  <c r="OD33" i="5"/>
  <c r="VN33" i="5"/>
  <c r="NT33" i="5"/>
  <c r="PP33" i="5"/>
  <c r="GU33" i="5"/>
  <c r="KS33" i="5"/>
  <c r="MO33" i="5"/>
  <c r="TY33" i="5"/>
  <c r="NR26" i="5"/>
  <c r="NR34" i="5" s="1"/>
  <c r="IE26" i="5"/>
  <c r="IE34" i="5" s="1"/>
  <c r="IE33" i="5"/>
  <c r="LK26" i="5"/>
  <c r="LK34" i="5" s="1"/>
  <c r="LK33" i="5"/>
  <c r="RO26" i="5"/>
  <c r="RO34" i="5" s="1"/>
  <c r="RO33" i="5"/>
  <c r="FU26" i="5"/>
  <c r="FU34" i="5" s="1"/>
  <c r="MR33" i="5"/>
  <c r="MR26" i="5"/>
  <c r="MR34" i="5" s="1"/>
  <c r="BV26" i="5"/>
  <c r="BV33" i="5"/>
  <c r="DR26" i="5"/>
  <c r="DE26" i="5"/>
  <c r="DE34" i="5" s="1"/>
  <c r="DE33" i="5"/>
  <c r="IC26" i="5"/>
  <c r="IC34" i="5" s="1"/>
  <c r="IC33" i="5"/>
  <c r="TZ26" i="5"/>
  <c r="TZ34" i="5" s="1"/>
  <c r="TZ33" i="5"/>
  <c r="GA26" i="5"/>
  <c r="GA34" i="5" s="1"/>
  <c r="MU33" i="5"/>
  <c r="MU26" i="5"/>
  <c r="MU34" i="5" s="1"/>
  <c r="VO26" i="5"/>
  <c r="VO34" i="5" s="1"/>
  <c r="VO33" i="5"/>
  <c r="VP26" i="5"/>
  <c r="VP34" i="5" s="1"/>
  <c r="VP33" i="5"/>
  <c r="HV33" i="5"/>
  <c r="HV26" i="5"/>
  <c r="UA26" i="5"/>
  <c r="UA34" i="5" s="1"/>
  <c r="UA33" i="5"/>
  <c r="UB26" i="5"/>
  <c r="UB34" i="5" s="1"/>
  <c r="UB33" i="5"/>
  <c r="WB26" i="5"/>
  <c r="WB34" i="5" s="1"/>
  <c r="WB33" i="5"/>
  <c r="BX33" i="5"/>
  <c r="BX26" i="5"/>
  <c r="BX34" i="5" s="1"/>
  <c r="DQ26" i="5"/>
  <c r="DQ34" i="5" s="1"/>
  <c r="DQ33" i="5"/>
  <c r="PH26" i="5"/>
  <c r="PH34" i="5" s="1"/>
  <c r="PH33" i="5"/>
  <c r="EY26" i="5"/>
  <c r="EY34" i="5" s="1"/>
  <c r="EY33" i="5"/>
  <c r="IS26" i="5"/>
  <c r="IS34" i="5" s="1"/>
  <c r="IS33" i="5"/>
  <c r="MM26" i="5"/>
  <c r="MM34" i="5" s="1"/>
  <c r="MM33" i="5"/>
  <c r="FO26" i="5"/>
  <c r="FO34" i="5" s="1"/>
  <c r="FO33" i="5"/>
  <c r="TP26" i="5"/>
  <c r="TP34" i="5" s="1"/>
  <c r="TP33" i="5"/>
  <c r="EO33" i="5"/>
  <c r="KG33" i="5"/>
  <c r="VI33" i="5"/>
  <c r="EU33" i="5"/>
  <c r="SI33" i="5"/>
  <c r="SH33" i="5"/>
  <c r="DW33" i="5"/>
  <c r="LS33" i="5"/>
  <c r="QQ33" i="5"/>
  <c r="FE33" i="5"/>
  <c r="MJ33" i="5"/>
  <c r="EA33" i="5"/>
  <c r="LU33" i="5"/>
  <c r="QS33" i="5"/>
  <c r="VQ33" i="5"/>
  <c r="UR33" i="5"/>
  <c r="UF33" i="5"/>
  <c r="IH33" i="5"/>
  <c r="LR33" i="5"/>
  <c r="ND33" i="5"/>
  <c r="RN26" i="5"/>
  <c r="RN33" i="5"/>
  <c r="TJ26" i="5"/>
  <c r="JS26" i="5"/>
  <c r="JS34" i="5" s="1"/>
  <c r="JS33" i="5"/>
  <c r="ME26" i="5"/>
  <c r="ME34" i="5" s="1"/>
  <c r="ME33" i="5"/>
  <c r="IO26" i="5"/>
  <c r="IO34" i="5" s="1"/>
  <c r="IO33" i="5"/>
  <c r="NL26" i="5"/>
  <c r="NL34" i="5" s="1"/>
  <c r="GE33" i="5"/>
  <c r="GE26" i="5"/>
  <c r="GE34" i="5" s="1"/>
  <c r="GZ26" i="5"/>
  <c r="GZ34" i="5" s="1"/>
  <c r="GZ33" i="5"/>
  <c r="JL26" i="5"/>
  <c r="JL34" i="5" s="1"/>
  <c r="JL33" i="5"/>
  <c r="GH26" i="5"/>
  <c r="GH34" i="5" s="1"/>
  <c r="GH33" i="5"/>
  <c r="ES26" i="5"/>
  <c r="ES34" i="5" s="1"/>
  <c r="ES33" i="5"/>
  <c r="DA26" i="5"/>
  <c r="DA34" i="5" s="1"/>
  <c r="DA33" i="5"/>
  <c r="QG26" i="5"/>
  <c r="QG34" i="5" s="1"/>
  <c r="QG33" i="5"/>
  <c r="QJ26" i="5"/>
  <c r="QJ34" i="5" s="1"/>
  <c r="QJ33" i="5"/>
  <c r="KE33" i="5"/>
  <c r="PE33" i="5"/>
  <c r="SW33" i="5"/>
  <c r="CN33" i="5"/>
  <c r="VF33" i="5"/>
  <c r="FS33" i="5"/>
  <c r="PC33" i="5"/>
  <c r="JM33" i="5"/>
  <c r="MB33" i="5"/>
  <c r="KD33" i="5"/>
  <c r="CB33" i="5"/>
  <c r="NJ33" i="5"/>
  <c r="EB33" i="5"/>
  <c r="OT33" i="5"/>
  <c r="QP33" i="5"/>
  <c r="TR33" i="5"/>
  <c r="BS33" i="5"/>
  <c r="FK33" i="5"/>
  <c r="OY33" i="5"/>
  <c r="NE33" i="5"/>
  <c r="WD33" i="5"/>
  <c r="BA34" i="6" s="1"/>
  <c r="GB26" i="5"/>
  <c r="GB34" i="5" s="1"/>
  <c r="SP26" i="5"/>
  <c r="SP34" i="5" s="1"/>
  <c r="EM33" i="5"/>
  <c r="EM26" i="5"/>
  <c r="EM34" i="5" s="1"/>
  <c r="NH26" i="5"/>
  <c r="NH34" i="5" s="1"/>
  <c r="NH33" i="5"/>
  <c r="PT26" i="5"/>
  <c r="PT34" i="5" s="1"/>
  <c r="PT33" i="5"/>
  <c r="UV26" i="5"/>
  <c r="UV34" i="5" s="1"/>
  <c r="EH26" i="5"/>
  <c r="EH34" i="5" s="1"/>
  <c r="EH33" i="5"/>
  <c r="IP26" i="5"/>
  <c r="IP34" i="5" s="1"/>
  <c r="JI33" i="5"/>
  <c r="JI26" i="5"/>
  <c r="JI34" i="5" s="1"/>
  <c r="PY26" i="5"/>
  <c r="PY34" i="5" s="1"/>
  <c r="PY33" i="5"/>
  <c r="RU26" i="5"/>
  <c r="RU34" i="5" s="1"/>
  <c r="WS33" i="5"/>
  <c r="WS26" i="5"/>
  <c r="WS34" i="5" s="1"/>
  <c r="SK33" i="5"/>
  <c r="JQ33" i="5"/>
  <c r="MD33" i="5"/>
  <c r="OP33" i="5"/>
  <c r="RB33" i="5"/>
  <c r="WP26" i="5"/>
  <c r="WP34" i="5" s="1"/>
  <c r="CA33" i="5"/>
  <c r="CA26" i="5"/>
  <c r="CA34" i="5" s="1"/>
  <c r="LL33" i="5"/>
  <c r="LL26" i="5"/>
  <c r="LL34" i="5" s="1"/>
  <c r="SV33" i="5"/>
  <c r="SV26" i="5"/>
  <c r="SV34" i="5" s="1"/>
  <c r="GP33" i="5"/>
  <c r="GP26" i="5"/>
  <c r="GP34" i="5" s="1"/>
  <c r="US33" i="5"/>
  <c r="US26" i="5"/>
  <c r="US34" i="5" s="1"/>
  <c r="VJ33" i="5"/>
  <c r="VJ26" i="5"/>
  <c r="VJ34" i="5" s="1"/>
  <c r="JW33" i="5"/>
  <c r="JW26" i="5"/>
  <c r="JW34" i="5" s="1"/>
  <c r="MI33" i="5"/>
  <c r="MI26" i="5"/>
  <c r="MI34" i="5" s="1"/>
  <c r="RG33" i="5"/>
  <c r="RG26" i="5"/>
  <c r="RG34" i="5" s="1"/>
  <c r="GK33" i="5"/>
  <c r="GK26" i="5"/>
  <c r="GK34" i="5" s="1"/>
  <c r="MZ33" i="5"/>
  <c r="MZ26" i="5"/>
  <c r="MZ34" i="5" s="1"/>
  <c r="FG33" i="5"/>
  <c r="FG26" i="5"/>
  <c r="FG34" i="5" s="1"/>
  <c r="MK33" i="5"/>
  <c r="MK26" i="5"/>
  <c r="MK34" i="5" s="1"/>
  <c r="RI33" i="5"/>
  <c r="RI26" i="5"/>
  <c r="RI34" i="5" s="1"/>
  <c r="WG33" i="5"/>
  <c r="WG26" i="5"/>
  <c r="WG34" i="5" s="1"/>
  <c r="VX33" i="5"/>
  <c r="VX26" i="5"/>
  <c r="VX34" i="5" s="1"/>
  <c r="VL33" i="5"/>
  <c r="VL26" i="5"/>
  <c r="VL34" i="5" s="1"/>
  <c r="EV26" i="5"/>
  <c r="EV34" i="5" s="1"/>
  <c r="ML33" i="5"/>
  <c r="ML26" i="5"/>
  <c r="PS33" i="5"/>
  <c r="PS26" i="5"/>
  <c r="PS34" i="5" s="1"/>
  <c r="KW33" i="5"/>
  <c r="KW26" i="5"/>
  <c r="KW34" i="5" s="1"/>
  <c r="QZ33" i="5"/>
  <c r="QZ26" i="5"/>
  <c r="QZ34" i="5" s="1"/>
  <c r="CL33" i="5"/>
  <c r="CL26" i="5"/>
  <c r="CL34" i="5" s="1"/>
  <c r="SD33" i="5"/>
  <c r="SD26" i="5"/>
  <c r="SD34" i="5" s="1"/>
  <c r="EW33" i="5"/>
  <c r="EW26" i="5"/>
  <c r="EW34" i="5" s="1"/>
  <c r="QO33" i="5"/>
  <c r="QO26" i="5"/>
  <c r="QO34" i="5" s="1"/>
  <c r="FD33" i="5"/>
  <c r="FD26" i="5"/>
  <c r="FD34" i="5" s="1"/>
  <c r="GW33" i="5"/>
  <c r="GW26" i="5"/>
  <c r="GW34" i="5" s="1"/>
  <c r="LO33" i="5"/>
  <c r="LO26" i="5"/>
  <c r="LO34" i="5" s="1"/>
  <c r="DS33" i="5"/>
  <c r="DS26" i="5"/>
  <c r="DS34" i="5" s="1"/>
  <c r="UJ33" i="5"/>
  <c r="UJ26" i="5"/>
  <c r="UJ34" i="5" s="1"/>
  <c r="FI33" i="5"/>
  <c r="FI26" i="5"/>
  <c r="FI34" i="5" s="1"/>
  <c r="KU33" i="5"/>
  <c r="KU26" i="5"/>
  <c r="KU34" i="5" s="1"/>
  <c r="CE33" i="5"/>
  <c r="CE26" i="5"/>
  <c r="CE34" i="5" s="1"/>
  <c r="RX33" i="5"/>
  <c r="RX26" i="5"/>
  <c r="RX34" i="5" s="1"/>
  <c r="FP33" i="5"/>
  <c r="FP26" i="5"/>
  <c r="FP34" i="5" s="1"/>
  <c r="NF33" i="5"/>
  <c r="NF26" i="5"/>
  <c r="NF34" i="5" s="1"/>
  <c r="QM33" i="5"/>
  <c r="QM26" i="5"/>
  <c r="QM34" i="5" s="1"/>
  <c r="LQ33" i="5"/>
  <c r="LQ26" i="5"/>
  <c r="LQ34" i="5" s="1"/>
  <c r="TX33" i="5"/>
  <c r="TX26" i="5"/>
  <c r="TX34" i="5" s="1"/>
  <c r="LN33" i="5"/>
  <c r="LN26" i="5"/>
  <c r="NZ33" i="5"/>
  <c r="NZ26" i="5"/>
  <c r="NZ34" i="5" s="1"/>
  <c r="QL33" i="5"/>
  <c r="QL26" i="5"/>
  <c r="QL34" i="5" s="1"/>
  <c r="SX33" i="5"/>
  <c r="SX26" i="5"/>
  <c r="FC33" i="5"/>
  <c r="FC26" i="5"/>
  <c r="FC34" i="5" s="1"/>
  <c r="OU33" i="5"/>
  <c r="OU26" i="5"/>
  <c r="OU34" i="5" s="1"/>
  <c r="TS33" i="5"/>
  <c r="TS26" i="5"/>
  <c r="TS34" i="5" s="1"/>
  <c r="KN33" i="5"/>
  <c r="KN26" i="5"/>
  <c r="KN34" i="5" s="1"/>
  <c r="PL33" i="5"/>
  <c r="PL26" i="5"/>
  <c r="PL34" i="5" s="1"/>
  <c r="JY33" i="5"/>
  <c r="JY26" i="5"/>
  <c r="JY34" i="5" s="1"/>
  <c r="OW33" i="5"/>
  <c r="OW26" i="5"/>
  <c r="OW34" i="5" s="1"/>
  <c r="TU33" i="5"/>
  <c r="TU26" i="5"/>
  <c r="TU34" i="5" s="1"/>
  <c r="VW33" i="5"/>
  <c r="VW26" i="5"/>
  <c r="VW34" i="5" s="1"/>
  <c r="VS33" i="5"/>
  <c r="VS26" i="5"/>
  <c r="VS34" i="5" s="1"/>
  <c r="DP33" i="5"/>
  <c r="DP26" i="5"/>
  <c r="DP34" i="5" s="1"/>
  <c r="BR33" i="5"/>
  <c r="BR26" i="5"/>
  <c r="BR34" i="5" s="1"/>
  <c r="RJ33" i="5"/>
  <c r="RJ26" i="5"/>
  <c r="RJ34" i="5" s="1"/>
  <c r="DI33" i="5"/>
  <c r="DI26" i="5"/>
  <c r="DI34" i="5" s="1"/>
  <c r="PU33" i="5"/>
  <c r="PU26" i="5"/>
  <c r="PU34" i="5" s="1"/>
  <c r="VU33" i="5"/>
  <c r="VU26" i="5"/>
  <c r="VU34" i="5" s="1"/>
  <c r="HJ33" i="5"/>
  <c r="HJ26" i="5"/>
  <c r="DO33" i="5"/>
  <c r="DO26" i="5"/>
  <c r="DO34" i="5" s="1"/>
  <c r="MF33" i="5"/>
  <c r="MF26" i="5"/>
  <c r="MF34" i="5" s="1"/>
  <c r="VM33" i="5"/>
  <c r="VM26" i="5"/>
  <c r="VM34" i="5" s="1"/>
  <c r="HP33" i="5"/>
  <c r="HP26" i="5"/>
  <c r="HP34" i="5" s="1"/>
  <c r="EL33" i="5"/>
  <c r="EL26" i="5"/>
  <c r="EL34" i="5" s="1"/>
  <c r="JJ33" i="5"/>
  <c r="JJ26" i="5"/>
  <c r="JJ34" i="5" s="1"/>
  <c r="UN33" i="5"/>
  <c r="UN26" i="5"/>
  <c r="UN34" i="5" s="1"/>
  <c r="RM33" i="5"/>
  <c r="CJ26" i="5"/>
  <c r="CJ34" i="5" s="1"/>
  <c r="HH26" i="5"/>
  <c r="HH34" i="5" s="1"/>
  <c r="ED26" i="5"/>
  <c r="JB26" i="5"/>
  <c r="JB34" i="5" s="1"/>
  <c r="JZ26" i="5"/>
  <c r="JZ34" i="5" s="1"/>
  <c r="OX26" i="5"/>
  <c r="OX34" i="5" s="1"/>
  <c r="TV26" i="5"/>
  <c r="GY26" i="5"/>
  <c r="GY34" i="5" s="1"/>
  <c r="NG26" i="5"/>
  <c r="NG34" i="5" s="1"/>
  <c r="SE26" i="5"/>
  <c r="SE34" i="5" s="1"/>
  <c r="IG26" i="5"/>
  <c r="IG34" i="5" s="1"/>
  <c r="NX26" i="5"/>
  <c r="NX34" i="5" s="1"/>
  <c r="HC26" i="5"/>
  <c r="HC34" i="5" s="1"/>
  <c r="NI26" i="5"/>
  <c r="NI34" i="5" s="1"/>
  <c r="SG26" i="5"/>
  <c r="SG34" i="5" s="1"/>
  <c r="RT26" i="5"/>
  <c r="RT34" i="5" s="1"/>
  <c r="RL26" i="5"/>
  <c r="RL34" i="5" s="1"/>
  <c r="UZ26" i="5"/>
  <c r="UZ34" i="5" s="1"/>
  <c r="DD26" i="5"/>
  <c r="DD34" i="5" s="1"/>
  <c r="IB26" i="5"/>
  <c r="IB34" i="5" s="1"/>
  <c r="EX26" i="5"/>
  <c r="EX34" i="5" s="1"/>
  <c r="BY26" i="5"/>
  <c r="BY34" i="5" s="1"/>
  <c r="KT26" i="5"/>
  <c r="KT34" i="5" s="1"/>
  <c r="PR26" i="5"/>
  <c r="UP26" i="5"/>
  <c r="UP34" i="5" s="1"/>
  <c r="IM26" i="5"/>
  <c r="IM34" i="5" s="1"/>
  <c r="OA26" i="5"/>
  <c r="OA34" i="5" s="1"/>
  <c r="SY26" i="5"/>
  <c r="SY34" i="5" s="1"/>
  <c r="JT26" i="5"/>
  <c r="JT34" i="5" s="1"/>
  <c r="OR26" i="5"/>
  <c r="OR34" i="5" s="1"/>
  <c r="IQ26" i="5"/>
  <c r="IQ34" i="5" s="1"/>
  <c r="OC26" i="5"/>
  <c r="OC34" i="5" s="1"/>
  <c r="TA26" i="5"/>
  <c r="TA34" i="5" s="1"/>
  <c r="UI26" i="5"/>
  <c r="UI34" i="5" s="1"/>
  <c r="UE26" i="5"/>
  <c r="UE34" i="5" s="1"/>
  <c r="CR26" i="5"/>
  <c r="CR34" i="5" s="1"/>
  <c r="GJ33" i="5"/>
  <c r="GJ26" i="5"/>
  <c r="GJ34" i="5" s="1"/>
  <c r="IV33" i="5"/>
  <c r="IV26" i="5"/>
  <c r="IV34" i="5" s="1"/>
  <c r="DF33" i="5"/>
  <c r="DF26" i="5"/>
  <c r="FR33" i="5"/>
  <c r="FR26" i="5"/>
  <c r="FR34" i="5" s="1"/>
  <c r="ID33" i="5"/>
  <c r="ID26" i="5"/>
  <c r="ID34" i="5" s="1"/>
  <c r="DM33" i="5"/>
  <c r="DM26" i="5"/>
  <c r="DM34" i="5" s="1"/>
  <c r="PQ33" i="5"/>
  <c r="PQ26" i="5"/>
  <c r="PQ34" i="5" s="1"/>
  <c r="TI33" i="5"/>
  <c r="TI26" i="5"/>
  <c r="TI34" i="5" s="1"/>
  <c r="UU33" i="5"/>
  <c r="UU26" i="5"/>
  <c r="UU34" i="5" s="1"/>
  <c r="BZ33" i="5"/>
  <c r="BZ26" i="5"/>
  <c r="BZ34" i="5" s="1"/>
  <c r="GX33" i="5"/>
  <c r="GX26" i="5"/>
  <c r="FY33" i="5"/>
  <c r="FY26" i="5"/>
  <c r="FY34" i="5" s="1"/>
  <c r="FH33" i="5"/>
  <c r="CD33" i="5"/>
  <c r="HB33" i="5"/>
  <c r="GG33" i="5"/>
  <c r="MX33" i="5"/>
  <c r="RV33" i="5"/>
  <c r="CY33" i="5"/>
  <c r="LG33" i="5"/>
  <c r="QE33" i="5"/>
  <c r="EG33" i="5"/>
  <c r="LX33" i="5"/>
  <c r="DC33" i="5"/>
  <c r="LI33" i="5"/>
  <c r="SS33" i="5"/>
  <c r="VE33" i="5"/>
  <c r="TT33" i="5"/>
  <c r="TH33" i="5"/>
  <c r="IN26" i="5"/>
  <c r="IN34" i="5" s="1"/>
  <c r="FJ26" i="5"/>
  <c r="FJ34" i="5" s="1"/>
  <c r="CW26" i="5"/>
  <c r="CW34" i="5" s="1"/>
  <c r="LF26" i="5"/>
  <c r="LF34" i="5" s="1"/>
  <c r="QD26" i="5"/>
  <c r="VB26" i="5"/>
  <c r="VB34" i="5" s="1"/>
  <c r="JK26" i="5"/>
  <c r="JK34" i="5" s="1"/>
  <c r="OM26" i="5"/>
  <c r="OM34" i="5" s="1"/>
  <c r="TK26" i="5"/>
  <c r="TK34" i="5" s="1"/>
  <c r="KF26" i="5"/>
  <c r="KF34" i="5" s="1"/>
  <c r="PD26" i="5"/>
  <c r="PD34" i="5" s="1"/>
  <c r="JO26" i="5"/>
  <c r="JO34" i="5" s="1"/>
  <c r="OO26" i="5"/>
  <c r="OO34" i="5" s="1"/>
  <c r="TM26" i="5"/>
  <c r="TM34" i="5" s="1"/>
  <c r="VG26" i="5"/>
  <c r="VG34" i="5" s="1"/>
  <c r="VC26" i="5"/>
  <c r="VC34" i="5" s="1"/>
  <c r="EJ26" i="5"/>
  <c r="EJ34" i="5" s="1"/>
  <c r="JH26" i="5"/>
  <c r="JH34" i="5" s="1"/>
  <c r="GD26" i="5"/>
  <c r="GD34" i="5" s="1"/>
  <c r="EK26" i="5"/>
  <c r="EK34" i="5" s="1"/>
  <c r="LZ26" i="5"/>
  <c r="QX26" i="5"/>
  <c r="QX34" i="5" s="1"/>
  <c r="VV26" i="5"/>
  <c r="VV34" i="5" s="1"/>
  <c r="KI26" i="5"/>
  <c r="KI34" i="5" s="1"/>
  <c r="PG26" i="5"/>
  <c r="PG34" i="5" s="1"/>
  <c r="CK26" i="5"/>
  <c r="CK34" i="5" s="1"/>
  <c r="KZ26" i="5"/>
  <c r="KZ34" i="5" s="1"/>
  <c r="PX26" i="5"/>
  <c r="PX34" i="5" s="1"/>
  <c r="KK26" i="5"/>
  <c r="KK34" i="5" s="1"/>
  <c r="PI26" i="5"/>
  <c r="PI34" i="5" s="1"/>
  <c r="UG26" i="5"/>
  <c r="UG34" i="5" s="1"/>
  <c r="WN26" i="5"/>
  <c r="WN34" i="5" s="1"/>
  <c r="WL26" i="5"/>
  <c r="WL34" i="5" s="1"/>
  <c r="DX26" i="5"/>
  <c r="DX34" i="5" s="1"/>
  <c r="KH33" i="5"/>
  <c r="KH26" i="5"/>
  <c r="KH34" i="5" s="1"/>
  <c r="MT33" i="5"/>
  <c r="MT26" i="5"/>
  <c r="MT34" i="5" s="1"/>
  <c r="PF33" i="5"/>
  <c r="PF26" i="5"/>
  <c r="RR33" i="5"/>
  <c r="RR26" i="5"/>
  <c r="RR34" i="5" s="1"/>
  <c r="UD33" i="5"/>
  <c r="UD26" i="5"/>
  <c r="UD34" i="5" s="1"/>
  <c r="CQ33" i="5"/>
  <c r="CQ26" i="5"/>
  <c r="CQ34" i="5" s="1"/>
  <c r="HO33" i="5"/>
  <c r="HO26" i="5"/>
  <c r="HO34" i="5" s="1"/>
  <c r="LC33" i="5"/>
  <c r="LC26" i="5"/>
  <c r="LC34" i="5" s="1"/>
  <c r="NO33" i="5"/>
  <c r="NO26" i="5"/>
  <c r="NO34" i="5" s="1"/>
  <c r="QA33" i="5"/>
  <c r="QA26" i="5"/>
  <c r="QA34" i="5" s="1"/>
  <c r="SM33" i="5"/>
  <c r="SM26" i="5"/>
  <c r="SM34" i="5" s="1"/>
  <c r="DY33" i="5"/>
  <c r="DY26" i="5"/>
  <c r="DY34" i="5" s="1"/>
  <c r="IW33" i="5"/>
  <c r="IW26" i="5"/>
  <c r="IW34" i="5" s="1"/>
  <c r="LT33" i="5"/>
  <c r="LT26" i="5"/>
  <c r="LT34" i="5" s="1"/>
  <c r="OF33" i="5"/>
  <c r="OF26" i="5"/>
  <c r="OF34" i="5" s="1"/>
  <c r="CU33" i="5"/>
  <c r="CU26" i="5"/>
  <c r="CU34" i="5" s="1"/>
  <c r="HS33" i="5"/>
  <c r="HS26" i="5"/>
  <c r="HS34" i="5" s="1"/>
  <c r="LE33" i="5"/>
  <c r="LE26" i="5"/>
  <c r="LE34" i="5" s="1"/>
  <c r="NQ33" i="5"/>
  <c r="NQ26" i="5"/>
  <c r="NQ34" i="5" s="1"/>
  <c r="QC33" i="5"/>
  <c r="QC26" i="5"/>
  <c r="QC34" i="5" s="1"/>
  <c r="SO33" i="5"/>
  <c r="SO26" i="5"/>
  <c r="SO34" i="5" s="1"/>
  <c r="VA33" i="5"/>
  <c r="VA26" i="5"/>
  <c r="VA34" i="5" s="1"/>
  <c r="SZ33" i="5"/>
  <c r="SZ26" i="5"/>
  <c r="SZ34" i="5" s="1"/>
  <c r="TD33" i="5"/>
  <c r="TD26" i="5"/>
  <c r="TD34" i="5" s="1"/>
  <c r="SR33" i="5"/>
  <c r="SR26" i="5"/>
  <c r="SR34" i="5" s="1"/>
  <c r="SF33" i="5"/>
  <c r="SF26" i="5"/>
  <c r="SF34" i="5" s="1"/>
  <c r="QW33" i="5"/>
  <c r="UO33" i="5"/>
  <c r="RD33" i="5"/>
  <c r="RH33" i="5"/>
  <c r="QV33" i="5"/>
  <c r="U33" i="5"/>
  <c r="U26" i="5"/>
  <c r="U34" i="5" s="1"/>
  <c r="AD33" i="5"/>
  <c r="AD26" i="5"/>
  <c r="AD34" i="5" s="1"/>
  <c r="AQ33" i="5"/>
  <c r="AQ26" i="5"/>
  <c r="AQ34" i="5" s="1"/>
  <c r="BN33" i="5"/>
  <c r="BN26" i="5"/>
  <c r="BN34" i="5" s="1"/>
  <c r="AW33" i="5"/>
  <c r="AW26" i="5"/>
  <c r="AW34" i="5" s="1"/>
  <c r="Y33" i="5"/>
  <c r="Y26" i="5"/>
  <c r="Y34" i="5" s="1"/>
  <c r="AY33" i="5"/>
  <c r="AY26" i="5"/>
  <c r="AY34" i="5" s="1"/>
  <c r="AC33" i="5"/>
  <c r="AC26" i="5"/>
  <c r="AC34" i="5" s="1"/>
  <c r="AN33" i="5"/>
  <c r="AN26" i="5"/>
  <c r="AN34" i="5" s="1"/>
  <c r="BI33" i="5"/>
  <c r="BI26" i="5"/>
  <c r="BI34" i="5" s="1"/>
  <c r="T33" i="5"/>
  <c r="T26" i="5"/>
  <c r="T34" i="5" s="1"/>
  <c r="AM33" i="5"/>
  <c r="AM26" i="5"/>
  <c r="AM34" i="5" s="1"/>
  <c r="K33" i="5"/>
  <c r="K26" i="5"/>
  <c r="BO33" i="5"/>
  <c r="BO26" i="5"/>
  <c r="BO34" i="5" s="1"/>
  <c r="BM33" i="5"/>
  <c r="BM26" i="5"/>
  <c r="BM34" i="5" s="1"/>
  <c r="AK33" i="5"/>
  <c r="AK26" i="5"/>
  <c r="AK34" i="5" s="1"/>
  <c r="J33" i="5"/>
  <c r="J26" i="5"/>
  <c r="J34" i="5" s="1"/>
  <c r="BA33" i="5"/>
  <c r="BA26" i="5"/>
  <c r="BA34" i="5" s="1"/>
  <c r="AX33" i="5"/>
  <c r="AX26" i="5"/>
  <c r="AO33" i="5"/>
  <c r="AO26" i="5"/>
  <c r="AO34" i="5" s="1"/>
  <c r="BQ33" i="5"/>
  <c r="BQ26" i="5"/>
  <c r="BQ34" i="5" s="1"/>
  <c r="AS33" i="5"/>
  <c r="AS26" i="5"/>
  <c r="AS34" i="5" s="1"/>
  <c r="Z33" i="5"/>
  <c r="Z26" i="5"/>
  <c r="BP33" i="5"/>
  <c r="BP26" i="5"/>
  <c r="BP34" i="5" s="1"/>
  <c r="Q33" i="5"/>
  <c r="Q26" i="5"/>
  <c r="Q34" i="5" s="1"/>
  <c r="W33" i="5"/>
  <c r="W26" i="5"/>
  <c r="W34" i="5" s="1"/>
  <c r="AL33" i="5"/>
  <c r="AL26" i="5"/>
  <c r="BC33" i="5"/>
  <c r="BC26" i="5"/>
  <c r="BC34" i="5" s="1"/>
  <c r="BD33" i="5"/>
  <c r="BD26" i="5"/>
  <c r="BD34" i="5" s="1"/>
  <c r="V33" i="5"/>
  <c r="V26" i="5"/>
  <c r="V34" i="5" s="1"/>
  <c r="AJ33" i="5"/>
  <c r="AJ26" i="5"/>
  <c r="AJ34" i="5" s="1"/>
  <c r="BH33" i="5"/>
  <c r="BH26" i="5"/>
  <c r="BH34" i="5" s="1"/>
  <c r="R33" i="5"/>
  <c r="R26" i="5"/>
  <c r="R34" i="5" s="1"/>
  <c r="L33" i="5"/>
  <c r="L26" i="5"/>
  <c r="L34" i="5" s="1"/>
  <c r="AB33" i="5"/>
  <c r="AB26" i="5"/>
  <c r="AB34" i="5" s="1"/>
  <c r="P33" i="5"/>
  <c r="P26" i="5"/>
  <c r="P34" i="5" s="1"/>
  <c r="AH33" i="5"/>
  <c r="AH26" i="5"/>
  <c r="AH34" i="5" s="1"/>
  <c r="AU33" i="5"/>
  <c r="AU26" i="5"/>
  <c r="AU34" i="5" s="1"/>
  <c r="AZ33" i="5"/>
  <c r="AZ26" i="5"/>
  <c r="AZ34" i="5" s="1"/>
  <c r="AG33" i="5"/>
  <c r="AG26" i="5"/>
  <c r="AG34" i="5" s="1"/>
  <c r="AT33" i="5"/>
  <c r="AT26" i="5"/>
  <c r="AT34" i="5" s="1"/>
  <c r="BE33" i="5"/>
  <c r="BE26" i="5"/>
  <c r="BE34" i="5" s="1"/>
  <c r="BB33" i="5"/>
  <c r="BB26" i="5"/>
  <c r="BB34" i="5" s="1"/>
  <c r="AV33" i="5"/>
  <c r="AV26" i="5"/>
  <c r="AV34" i="5" s="1"/>
  <c r="X33" i="5"/>
  <c r="X26" i="5"/>
  <c r="X34" i="5" s="1"/>
  <c r="AR33" i="5"/>
  <c r="AR26" i="5"/>
  <c r="AR34" i="5" s="1"/>
  <c r="S33" i="5"/>
  <c r="S26" i="5"/>
  <c r="S34" i="5" s="1"/>
  <c r="BG33" i="5"/>
  <c r="BG26" i="5"/>
  <c r="BG34" i="5" s="1"/>
  <c r="AA33" i="5"/>
  <c r="AA26" i="5"/>
  <c r="AA34" i="5" s="1"/>
  <c r="I33" i="5"/>
  <c r="I26" i="5"/>
  <c r="I34" i="5" s="1"/>
  <c r="AP33" i="5"/>
  <c r="AP26" i="5"/>
  <c r="AP34" i="5" s="1"/>
  <c r="M33" i="5"/>
  <c r="M26" i="5"/>
  <c r="M34" i="5" s="1"/>
  <c r="O33" i="5"/>
  <c r="O26" i="5"/>
  <c r="O34" i="5" s="1"/>
  <c r="AF33" i="5"/>
  <c r="AF26" i="5"/>
  <c r="AF34" i="5" s="1"/>
  <c r="BK33" i="5"/>
  <c r="BK26" i="5"/>
  <c r="BK34" i="5" s="1"/>
  <c r="N33" i="5"/>
  <c r="D34" i="6" s="1"/>
  <c r="N26" i="5"/>
  <c r="AE33" i="5"/>
  <c r="AE26" i="5"/>
  <c r="AE34" i="5" s="1"/>
  <c r="BL33" i="5"/>
  <c r="BL26" i="5"/>
  <c r="BL34" i="5" s="1"/>
  <c r="AI33" i="5"/>
  <c r="AI26" i="5"/>
  <c r="AI34" i="5" s="1"/>
  <c r="BF33" i="5"/>
  <c r="BF26" i="5"/>
  <c r="BF34" i="5" s="1"/>
  <c r="BJ33" i="5"/>
  <c r="K34" i="5"/>
  <c r="H33" i="5"/>
  <c r="CN38" i="5"/>
  <c r="G34" i="5"/>
  <c r="BJ34" i="5"/>
  <c r="H34" i="5"/>
  <c r="F34" i="5"/>
  <c r="L3" i="5"/>
  <c r="L7" i="5" s="1"/>
  <c r="L37" i="5" s="1"/>
  <c r="L56" i="5" s="1"/>
  <c r="AP34" i="6" l="1"/>
  <c r="AG34" i="6"/>
  <c r="C27" i="6"/>
  <c r="C77" i="6" s="1"/>
  <c r="AY34" i="6"/>
  <c r="Z34" i="6"/>
  <c r="AZ34" i="6"/>
  <c r="K34" i="6"/>
  <c r="AC34" i="6"/>
  <c r="Q34" i="6"/>
  <c r="AI34" i="6"/>
  <c r="AO34" i="6"/>
  <c r="R34" i="6"/>
  <c r="C35" i="6"/>
  <c r="C34" i="6"/>
  <c r="AS34" i="6"/>
  <c r="AW34" i="6"/>
  <c r="AJ34" i="6"/>
  <c r="H35" i="6"/>
  <c r="F34" i="6"/>
  <c r="E34" i="6"/>
  <c r="G34" i="6"/>
  <c r="PF34" i="5"/>
  <c r="AL35" i="6" s="1"/>
  <c r="AL27" i="6"/>
  <c r="AL77" i="6" s="1"/>
  <c r="RN34" i="5"/>
  <c r="AQ35" i="6" s="1"/>
  <c r="AQ27" i="6"/>
  <c r="AQ77" i="6" s="1"/>
  <c r="V34" i="6"/>
  <c r="BV34" i="5"/>
  <c r="I35" i="6" s="1"/>
  <c r="I27" i="6"/>
  <c r="I77" i="6" s="1"/>
  <c r="AV34" i="6"/>
  <c r="N34" i="6"/>
  <c r="AZ27" i="6"/>
  <c r="AZ77" i="6" s="1"/>
  <c r="VR34" i="5"/>
  <c r="AZ35" i="6" s="1"/>
  <c r="FZ34" i="5"/>
  <c r="R35" i="6" s="1"/>
  <c r="R27" i="6"/>
  <c r="R77" i="6" s="1"/>
  <c r="TV34" i="5"/>
  <c r="AV35" i="6" s="1"/>
  <c r="AV27" i="6"/>
  <c r="AV77" i="6" s="1"/>
  <c r="SX34" i="5"/>
  <c r="AT35" i="6" s="1"/>
  <c r="AT27" i="6"/>
  <c r="AT77" i="6" s="1"/>
  <c r="T34" i="6"/>
  <c r="L34" i="6"/>
  <c r="HJ34" i="5"/>
  <c r="U35" i="6" s="1"/>
  <c r="U27" i="6"/>
  <c r="U77" i="6" s="1"/>
  <c r="LN34" i="5"/>
  <c r="AD35" i="6" s="1"/>
  <c r="AD27" i="6"/>
  <c r="AD77" i="6" s="1"/>
  <c r="ML34" i="5"/>
  <c r="AF35" i="6" s="1"/>
  <c r="AF27" i="6"/>
  <c r="AF77" i="6" s="1"/>
  <c r="AR34" i="6"/>
  <c r="N34" i="5"/>
  <c r="D35" i="6" s="1"/>
  <c r="D27" i="6"/>
  <c r="D77" i="6" s="1"/>
  <c r="AL34" i="6"/>
  <c r="PR34" i="5"/>
  <c r="AM35" i="6" s="1"/>
  <c r="AM27" i="6"/>
  <c r="AM77" i="6" s="1"/>
  <c r="U34" i="6"/>
  <c r="AD34" i="6"/>
  <c r="AF34" i="6"/>
  <c r="AK34" i="6"/>
  <c r="AA34" i="6"/>
  <c r="AX34" i="6"/>
  <c r="P34" i="6"/>
  <c r="AB34" i="6"/>
  <c r="S34" i="6"/>
  <c r="IH34" i="5"/>
  <c r="W35" i="6" s="1"/>
  <c r="W27" i="6"/>
  <c r="W77" i="6" s="1"/>
  <c r="AI27" i="6"/>
  <c r="AI77" i="6" s="1"/>
  <c r="NV34" i="5"/>
  <c r="AI35" i="6" s="1"/>
  <c r="AN34" i="6"/>
  <c r="SL34" i="5"/>
  <c r="AS35" i="6" s="1"/>
  <c r="AS27" i="6"/>
  <c r="AS77" i="6" s="1"/>
  <c r="CT34" i="5"/>
  <c r="K35" i="6" s="1"/>
  <c r="K27" i="6"/>
  <c r="K77" i="6" s="1"/>
  <c r="RZ34" i="5"/>
  <c r="AR35" i="6" s="1"/>
  <c r="AR27" i="6"/>
  <c r="AR77" i="6" s="1"/>
  <c r="JR34" i="5"/>
  <c r="Z35" i="6" s="1"/>
  <c r="Z27" i="6"/>
  <c r="Z77" i="6" s="1"/>
  <c r="JF34" i="5"/>
  <c r="Y35" i="6" s="1"/>
  <c r="Y27" i="6"/>
  <c r="Y77" i="6" s="1"/>
  <c r="UH34" i="5"/>
  <c r="AW35" i="6" s="1"/>
  <c r="AW27" i="6"/>
  <c r="AW77" i="6" s="1"/>
  <c r="EP34" i="5"/>
  <c r="O35" i="6" s="1"/>
  <c r="O27" i="6"/>
  <c r="O77" i="6" s="1"/>
  <c r="H27" i="6"/>
  <c r="H77" i="6" s="1"/>
  <c r="WD34" i="5"/>
  <c r="BA35" i="6" s="1"/>
  <c r="BA27" i="6"/>
  <c r="BA77" i="6" s="1"/>
  <c r="GL34" i="5"/>
  <c r="S35" i="6" s="1"/>
  <c r="S27" i="6"/>
  <c r="S77" i="6" s="1"/>
  <c r="NJ34" i="5"/>
  <c r="AH35" i="6" s="1"/>
  <c r="AH27" i="6"/>
  <c r="AH77" i="6" s="1"/>
  <c r="AU34" i="6"/>
  <c r="M34" i="6"/>
  <c r="ED34" i="5"/>
  <c r="N35" i="6" s="1"/>
  <c r="N27" i="6"/>
  <c r="N77" i="6" s="1"/>
  <c r="TJ34" i="5"/>
  <c r="AU35" i="6" s="1"/>
  <c r="AU27" i="6"/>
  <c r="AU77" i="6" s="1"/>
  <c r="DR34" i="5"/>
  <c r="M35" i="6" s="1"/>
  <c r="M27" i="6"/>
  <c r="M77" i="6" s="1"/>
  <c r="X34" i="6"/>
  <c r="AM34" i="6"/>
  <c r="OH34" i="5"/>
  <c r="AJ35" i="6" s="1"/>
  <c r="AJ27" i="6"/>
  <c r="AJ77" i="6" s="1"/>
  <c r="O34" i="6"/>
  <c r="H34" i="6"/>
  <c r="AL34" i="5"/>
  <c r="F35" i="6" s="1"/>
  <c r="F27" i="6"/>
  <c r="F77" i="6" s="1"/>
  <c r="Z34" i="5"/>
  <c r="E35" i="6" s="1"/>
  <c r="E27" i="6"/>
  <c r="E77" i="6" s="1"/>
  <c r="AX34" i="5"/>
  <c r="G35" i="6" s="1"/>
  <c r="G27" i="6"/>
  <c r="G77" i="6" s="1"/>
  <c r="LZ34" i="5"/>
  <c r="AE35" i="6" s="1"/>
  <c r="AE27" i="6"/>
  <c r="AE77" i="6" s="1"/>
  <c r="QD34" i="5"/>
  <c r="AN35" i="6" s="1"/>
  <c r="AN27" i="6"/>
  <c r="AN77" i="6" s="1"/>
  <c r="GX34" i="5"/>
  <c r="T35" i="6" s="1"/>
  <c r="T27" i="6"/>
  <c r="T77" i="6" s="1"/>
  <c r="DF34" i="5"/>
  <c r="L35" i="6" s="1"/>
  <c r="L27" i="6"/>
  <c r="L77" i="6" s="1"/>
  <c r="AT34" i="6"/>
  <c r="AH34" i="6"/>
  <c r="AQ34" i="6"/>
  <c r="W34" i="6"/>
  <c r="HV34" i="5"/>
  <c r="V35" i="6" s="1"/>
  <c r="V27" i="6"/>
  <c r="V77" i="6" s="1"/>
  <c r="I34" i="6"/>
  <c r="IT34" i="5"/>
  <c r="X35" i="6" s="1"/>
  <c r="X27" i="6"/>
  <c r="X77" i="6" s="1"/>
  <c r="J34" i="6"/>
  <c r="Y34" i="6"/>
  <c r="QP34" i="5"/>
  <c r="AO35" i="6" s="1"/>
  <c r="AO27" i="6"/>
  <c r="AO77" i="6" s="1"/>
  <c r="VF34" i="5"/>
  <c r="AY35" i="6" s="1"/>
  <c r="AY27" i="6"/>
  <c r="AY77" i="6" s="1"/>
  <c r="FN34" i="5"/>
  <c r="Q35" i="6" s="1"/>
  <c r="Q27" i="6"/>
  <c r="Q77" i="6" s="1"/>
  <c r="LB34" i="5"/>
  <c r="AC35" i="6" s="1"/>
  <c r="AC27" i="6"/>
  <c r="AC77" i="6" s="1"/>
  <c r="AP27" i="6"/>
  <c r="AP77" i="6" s="1"/>
  <c r="RB34" i="5"/>
  <c r="AP35" i="6" s="1"/>
  <c r="KP34" i="5"/>
  <c r="AB35" i="6" s="1"/>
  <c r="AB27" i="6"/>
  <c r="AB77" i="6" s="1"/>
  <c r="J27" i="6"/>
  <c r="J77" i="6" s="1"/>
  <c r="CH34" i="5"/>
  <c r="J35" i="6" s="1"/>
  <c r="KD34" i="5"/>
  <c r="AA35" i="6" s="1"/>
  <c r="AA27" i="6"/>
  <c r="AA77" i="6" s="1"/>
  <c r="MX34" i="5"/>
  <c r="AG35" i="6" s="1"/>
  <c r="AG27" i="6"/>
  <c r="AG77" i="6" s="1"/>
  <c r="OT34" i="5"/>
  <c r="AK35" i="6" s="1"/>
  <c r="AK27" i="6"/>
  <c r="AK77" i="6" s="1"/>
  <c r="UT34" i="5"/>
  <c r="AX35" i="6" s="1"/>
  <c r="AX27" i="6"/>
  <c r="AX77" i="6" s="1"/>
  <c r="FB34" i="5"/>
  <c r="P35" i="6" s="1"/>
  <c r="P27" i="6"/>
  <c r="P77" i="6" s="1"/>
  <c r="AE34" i="6"/>
  <c r="CO38" i="5"/>
  <c r="L4" i="5"/>
  <c r="L2" i="5"/>
  <c r="CP38" i="5" l="1"/>
  <c r="M3" i="5"/>
  <c r="M7" i="5" s="1"/>
  <c r="M37" i="5" s="1"/>
  <c r="M56" i="5" s="1"/>
  <c r="CQ38" i="5" l="1"/>
  <c r="M2" i="5"/>
  <c r="M4" i="5"/>
  <c r="CR38" i="5" l="1"/>
  <c r="N3" i="5"/>
  <c r="N7" i="5" s="1"/>
  <c r="N37" i="5" s="1"/>
  <c r="N56" i="5" s="1"/>
  <c r="CS38" i="5" l="1"/>
  <c r="N4" i="5"/>
  <c r="N2" i="5"/>
  <c r="CT38" i="5" l="1"/>
  <c r="O3" i="5"/>
  <c r="O7" i="5" s="1"/>
  <c r="O37" i="5" s="1"/>
  <c r="O56" i="5" s="1"/>
  <c r="CU38" i="5" l="1"/>
  <c r="O2" i="5"/>
  <c r="O4" i="5"/>
  <c r="CV38" i="5" l="1"/>
  <c r="P3" i="5"/>
  <c r="P7" i="5" s="1"/>
  <c r="P37" i="5" s="1"/>
  <c r="P56" i="5" s="1"/>
  <c r="CW38" i="5" l="1"/>
  <c r="P4" i="5"/>
  <c r="P2" i="5"/>
  <c r="CX38" i="5" l="1"/>
  <c r="Q3" i="5"/>
  <c r="Q7" i="5" s="1"/>
  <c r="Q37" i="5" s="1"/>
  <c r="Q56" i="5" s="1"/>
  <c r="CY38" i="5" l="1"/>
  <c r="Q2" i="5"/>
  <c r="Q4" i="5"/>
  <c r="CZ38" i="5" l="1"/>
  <c r="R3" i="5"/>
  <c r="R7" i="5" s="1"/>
  <c r="R37" i="5" s="1"/>
  <c r="R56" i="5" s="1"/>
  <c r="DA38" i="5" l="1"/>
  <c r="R4" i="5"/>
  <c r="R2" i="5"/>
  <c r="DB38" i="5" l="1"/>
  <c r="S3" i="5"/>
  <c r="S7" i="5" s="1"/>
  <c r="S37" i="5" s="1"/>
  <c r="S56" i="5" s="1"/>
  <c r="DC38" i="5" l="1"/>
  <c r="S4" i="5"/>
  <c r="S2" i="5"/>
  <c r="DD38" i="5" l="1"/>
  <c r="T3" i="5"/>
  <c r="T7" i="5" s="1"/>
  <c r="T37" i="5" s="1"/>
  <c r="T56" i="5" s="1"/>
  <c r="DE38" i="5" l="1"/>
  <c r="T4" i="5"/>
  <c r="T2" i="5"/>
  <c r="DF38" i="5" l="1"/>
  <c r="U3" i="5"/>
  <c r="U7" i="5" s="1"/>
  <c r="U37" i="5" s="1"/>
  <c r="U56" i="5" s="1"/>
  <c r="DG38" i="5" l="1"/>
  <c r="U2" i="5"/>
  <c r="U4" i="5"/>
  <c r="DH38" i="5" l="1"/>
  <c r="V3" i="5"/>
  <c r="V7" i="5" s="1"/>
  <c r="V37" i="5" s="1"/>
  <c r="V56" i="5" s="1"/>
  <c r="DI38" i="5" l="1"/>
  <c r="V4" i="5"/>
  <c r="V2" i="5"/>
  <c r="DJ38" i="5" l="1"/>
  <c r="W3" i="5"/>
  <c r="W7" i="5" s="1"/>
  <c r="W37" i="5" s="1"/>
  <c r="W56" i="5" s="1"/>
  <c r="DK38" i="5" l="1"/>
  <c r="W2" i="5"/>
  <c r="W4" i="5"/>
  <c r="DL38" i="5" l="1"/>
  <c r="X3" i="5"/>
  <c r="X7" i="5" s="1"/>
  <c r="X37" i="5" s="1"/>
  <c r="X56" i="5" s="1"/>
  <c r="DM38" i="5" l="1"/>
  <c r="X4" i="5"/>
  <c r="X2" i="5"/>
  <c r="DN38" i="5" l="1"/>
  <c r="Y3" i="5"/>
  <c r="Y7" i="5" s="1"/>
  <c r="Y37" i="5" s="1"/>
  <c r="Y56" i="5" s="1"/>
  <c r="DO38" i="5" l="1"/>
  <c r="Y2" i="5"/>
  <c r="Y4" i="5"/>
  <c r="DP38" i="5" l="1"/>
  <c r="Z3" i="5"/>
  <c r="Z7" i="5" s="1"/>
  <c r="Z37" i="5" s="1"/>
  <c r="Z56" i="5" s="1"/>
  <c r="DQ38" i="5" l="1"/>
  <c r="Z4" i="5"/>
  <c r="Z2" i="5"/>
  <c r="DR38" i="5" l="1"/>
  <c r="AA3" i="5"/>
  <c r="AA7" i="5" s="1"/>
  <c r="AA37" i="5" s="1"/>
  <c r="AA56" i="5" s="1"/>
  <c r="DS38" i="5" l="1"/>
  <c r="AA4" i="5"/>
  <c r="AA2" i="5"/>
  <c r="DT38" i="5" l="1"/>
  <c r="AB3" i="5"/>
  <c r="AB7" i="5" s="1"/>
  <c r="AB37" i="5" s="1"/>
  <c r="AB56" i="5" s="1"/>
  <c r="DU38" i="5" l="1"/>
  <c r="AB4" i="5"/>
  <c r="AB2" i="5"/>
  <c r="DV38" i="5" l="1"/>
  <c r="AC3" i="5"/>
  <c r="AC7" i="5" s="1"/>
  <c r="AC37" i="5" s="1"/>
  <c r="AC56" i="5" s="1"/>
  <c r="DW38" i="5" l="1"/>
  <c r="AC2" i="5"/>
  <c r="AC4" i="5"/>
  <c r="DX38" i="5" l="1"/>
  <c r="AD3" i="5"/>
  <c r="AD7" i="5" s="1"/>
  <c r="AD37" i="5" s="1"/>
  <c r="AD56" i="5" s="1"/>
  <c r="DY38" i="5" l="1"/>
  <c r="AD4" i="5"/>
  <c r="AD2" i="5"/>
  <c r="DZ38" i="5" l="1"/>
  <c r="AE3" i="5"/>
  <c r="AE7" i="5" s="1"/>
  <c r="AE37" i="5" s="1"/>
  <c r="AE56" i="5" s="1"/>
  <c r="EA38" i="5" l="1"/>
  <c r="AE2" i="5"/>
  <c r="AE4" i="5"/>
  <c r="EB38" i="5" l="1"/>
  <c r="AF3" i="5"/>
  <c r="AF7" i="5" s="1"/>
  <c r="AF37" i="5" s="1"/>
  <c r="AF56" i="5" s="1"/>
  <c r="EC38" i="5" l="1"/>
  <c r="AF4" i="5"/>
  <c r="AF2" i="5"/>
  <c r="ED38" i="5" l="1"/>
  <c r="AG3" i="5"/>
  <c r="AG7" i="5" s="1"/>
  <c r="AG37" i="5" s="1"/>
  <c r="AG56" i="5" s="1"/>
  <c r="EE38" i="5" l="1"/>
  <c r="AG2" i="5"/>
  <c r="AG4" i="5"/>
  <c r="EF38" i="5" l="1"/>
  <c r="AH3" i="5"/>
  <c r="AH7" i="5" s="1"/>
  <c r="AH37" i="5" s="1"/>
  <c r="AH56" i="5" s="1"/>
  <c r="EG38" i="5" l="1"/>
  <c r="AH4" i="5"/>
  <c r="AH2" i="5"/>
  <c r="EH38" i="5" l="1"/>
  <c r="AI3" i="5"/>
  <c r="AI7" i="5" s="1"/>
  <c r="AI37" i="5" s="1"/>
  <c r="AI56" i="5" s="1"/>
  <c r="EI38" i="5" l="1"/>
  <c r="AI4" i="5"/>
  <c r="AI2" i="5"/>
  <c r="EJ38" i="5" l="1"/>
  <c r="AJ3" i="5"/>
  <c r="AJ7" i="5" s="1"/>
  <c r="AJ37" i="5" s="1"/>
  <c r="AJ56" i="5" s="1"/>
  <c r="EK38" i="5" l="1"/>
  <c r="AJ4" i="5"/>
  <c r="AJ2" i="5"/>
  <c r="EL38" i="5" l="1"/>
  <c r="AK3" i="5"/>
  <c r="AK7" i="5" s="1"/>
  <c r="AK37" i="5" s="1"/>
  <c r="AK56" i="5" s="1"/>
  <c r="EM38" i="5" l="1"/>
  <c r="AK2" i="5"/>
  <c r="AK4" i="5"/>
  <c r="EN38" i="5" l="1"/>
  <c r="AL3" i="5"/>
  <c r="AL7" i="5" s="1"/>
  <c r="AL37" i="5" s="1"/>
  <c r="AL56" i="5" s="1"/>
  <c r="EO38" i="5" l="1"/>
  <c r="AL4" i="5"/>
  <c r="AL2" i="5"/>
  <c r="EP38" i="5" l="1"/>
  <c r="AM3" i="5"/>
  <c r="AM7" i="5" s="1"/>
  <c r="AM37" i="5" s="1"/>
  <c r="AM56" i="5" s="1"/>
  <c r="EQ38" i="5" l="1"/>
  <c r="AM2" i="5"/>
  <c r="AM4" i="5"/>
  <c r="ER38" i="5" l="1"/>
  <c r="AN3" i="5"/>
  <c r="AN7" i="5" s="1"/>
  <c r="AN37" i="5" s="1"/>
  <c r="AN56" i="5" s="1"/>
  <c r="ES38" i="5" l="1"/>
  <c r="AN4" i="5"/>
  <c r="AN2" i="5"/>
  <c r="ET38" i="5" l="1"/>
  <c r="AO3" i="5"/>
  <c r="AO7" i="5" s="1"/>
  <c r="AO37" i="5" s="1"/>
  <c r="AO56" i="5" s="1"/>
  <c r="EU38" i="5" l="1"/>
  <c r="AO2" i="5"/>
  <c r="AO4" i="5"/>
  <c r="EV38" i="5" l="1"/>
  <c r="AP3" i="5"/>
  <c r="AP7" i="5" s="1"/>
  <c r="AP37" i="5" s="1"/>
  <c r="AP56" i="5" s="1"/>
  <c r="EW38" i="5" l="1"/>
  <c r="AP4" i="5"/>
  <c r="AP2" i="5"/>
  <c r="EX38" i="5" l="1"/>
  <c r="AQ3" i="5"/>
  <c r="AQ7" i="5" s="1"/>
  <c r="AQ37" i="5" s="1"/>
  <c r="AQ56" i="5" s="1"/>
  <c r="EY38" i="5" l="1"/>
  <c r="AQ4" i="5"/>
  <c r="AQ2" i="5"/>
  <c r="EZ38" i="5" l="1"/>
  <c r="AR3" i="5"/>
  <c r="AR7" i="5" s="1"/>
  <c r="AR37" i="5" s="1"/>
  <c r="AR56" i="5" s="1"/>
  <c r="FA38" i="5" l="1"/>
  <c r="AR4" i="5"/>
  <c r="AR2" i="5"/>
  <c r="FB38" i="5" l="1"/>
  <c r="AS3" i="5"/>
  <c r="AS7" i="5" s="1"/>
  <c r="AS37" i="5" s="1"/>
  <c r="AS56" i="5" s="1"/>
  <c r="FC38" i="5" l="1"/>
  <c r="AS2" i="5"/>
  <c r="AS4" i="5"/>
  <c r="FD38" i="5" l="1"/>
  <c r="AT3" i="5"/>
  <c r="AT7" i="5" s="1"/>
  <c r="AT37" i="5" s="1"/>
  <c r="AT56" i="5" s="1"/>
  <c r="FE38" i="5" l="1"/>
  <c r="AT4" i="5"/>
  <c r="AT2" i="5"/>
  <c r="FF38" i="5" l="1"/>
  <c r="AU3" i="5"/>
  <c r="AU7" i="5" s="1"/>
  <c r="AU37" i="5" s="1"/>
  <c r="AU56" i="5" s="1"/>
  <c r="FG38" i="5" l="1"/>
  <c r="AU2" i="5"/>
  <c r="AU4" i="5"/>
  <c r="FH38" i="5" l="1"/>
  <c r="AV3" i="5"/>
  <c r="AV7" i="5" s="1"/>
  <c r="AV37" i="5" s="1"/>
  <c r="AV56" i="5" s="1"/>
  <c r="FI38" i="5" l="1"/>
  <c r="AV4" i="5"/>
  <c r="AV2" i="5"/>
  <c r="FJ38" i="5" l="1"/>
  <c r="AW3" i="5"/>
  <c r="AW7" i="5" s="1"/>
  <c r="AW37" i="5" s="1"/>
  <c r="AW56" i="5" s="1"/>
  <c r="FK38" i="5" l="1"/>
  <c r="AW2" i="5"/>
  <c r="AW4" i="5"/>
  <c r="FL38" i="5" l="1"/>
  <c r="AX3" i="5"/>
  <c r="AX7" i="5" s="1"/>
  <c r="AX37" i="5" s="1"/>
  <c r="AX56" i="5" s="1"/>
  <c r="FM38" i="5" l="1"/>
  <c r="AX4" i="5"/>
  <c r="AX2" i="5"/>
  <c r="FN38" i="5" l="1"/>
  <c r="AY3" i="5"/>
  <c r="AY7" i="5" s="1"/>
  <c r="AY37" i="5" s="1"/>
  <c r="AY56" i="5" s="1"/>
  <c r="FO38" i="5" l="1"/>
  <c r="AY4" i="5"/>
  <c r="AY2" i="5"/>
  <c r="FP38" i="5" l="1"/>
  <c r="AZ3" i="5"/>
  <c r="AZ7" i="5" s="1"/>
  <c r="AZ37" i="5" s="1"/>
  <c r="AZ56" i="5" s="1"/>
  <c r="FQ38" i="5" l="1"/>
  <c r="AZ4" i="5"/>
  <c r="AZ2" i="5"/>
  <c r="FR38" i="5" l="1"/>
  <c r="BA3" i="5"/>
  <c r="BA7" i="5" s="1"/>
  <c r="BA37" i="5" s="1"/>
  <c r="BA56" i="5" s="1"/>
  <c r="FS38" i="5" l="1"/>
  <c r="BA2" i="5"/>
  <c r="BA4" i="5"/>
  <c r="FT38" i="5" l="1"/>
  <c r="BB3" i="5"/>
  <c r="BB7" i="5" s="1"/>
  <c r="BB37" i="5" s="1"/>
  <c r="BB56" i="5" s="1"/>
  <c r="FU38" i="5" l="1"/>
  <c r="BB4" i="5"/>
  <c r="BB2" i="5"/>
  <c r="FV38" i="5" l="1"/>
  <c r="BC3" i="5"/>
  <c r="BC7" i="5" s="1"/>
  <c r="BC37" i="5" s="1"/>
  <c r="BC56" i="5" s="1"/>
  <c r="FW38" i="5" l="1"/>
  <c r="BC2" i="5"/>
  <c r="BC4" i="5"/>
  <c r="FX38" i="5" l="1"/>
  <c r="BD3" i="5"/>
  <c r="BD7" i="5" s="1"/>
  <c r="BD37" i="5" s="1"/>
  <c r="BD56" i="5" s="1"/>
  <c r="FY38" i="5" l="1"/>
  <c r="BD4" i="5"/>
  <c r="BD2" i="5"/>
  <c r="FZ38" i="5" l="1"/>
  <c r="BE3" i="5"/>
  <c r="BE7" i="5" s="1"/>
  <c r="BE37" i="5" s="1"/>
  <c r="BE56" i="5" s="1"/>
  <c r="GA38" i="5" l="1"/>
  <c r="BE2" i="5"/>
  <c r="BE4" i="5"/>
  <c r="GB38" i="5" l="1"/>
  <c r="BF3" i="5"/>
  <c r="BF7" i="5" s="1"/>
  <c r="BF37" i="5" s="1"/>
  <c r="BF56" i="5" s="1"/>
  <c r="GC38" i="5" l="1"/>
  <c r="BF4" i="5"/>
  <c r="BF2" i="5"/>
  <c r="GD38" i="5" l="1"/>
  <c r="BG3" i="5"/>
  <c r="BG7" i="5" s="1"/>
  <c r="BG37" i="5" s="1"/>
  <c r="BG56" i="5" s="1"/>
  <c r="GE38" i="5" l="1"/>
  <c r="BG4" i="5"/>
  <c r="BG2" i="5"/>
  <c r="GF38" i="5" l="1"/>
  <c r="BH3" i="5"/>
  <c r="BH7" i="5" s="1"/>
  <c r="BH37" i="5" s="1"/>
  <c r="BH56" i="5" s="1"/>
  <c r="GG38" i="5" l="1"/>
  <c r="BH4" i="5"/>
  <c r="BH2" i="5"/>
  <c r="GH38" i="5" l="1"/>
  <c r="BI3" i="5"/>
  <c r="BI7" i="5" s="1"/>
  <c r="BI37" i="5" s="1"/>
  <c r="BI56" i="5" s="1"/>
  <c r="GI38" i="5" l="1"/>
  <c r="BI2" i="5"/>
  <c r="BI4" i="5"/>
  <c r="GJ38" i="5" l="1"/>
  <c r="BJ3" i="5"/>
  <c r="BJ7" i="5" s="1"/>
  <c r="BJ37" i="5" s="1"/>
  <c r="BJ56" i="5" s="1"/>
  <c r="GK38" i="5" l="1"/>
  <c r="BJ4" i="5"/>
  <c r="BJ2" i="5"/>
  <c r="GL38" i="5" l="1"/>
  <c r="BK3" i="5"/>
  <c r="BK7" i="5" s="1"/>
  <c r="BK37" i="5" s="1"/>
  <c r="BK56" i="5" s="1"/>
  <c r="GM38" i="5" l="1"/>
  <c r="BK2" i="5"/>
  <c r="BK4" i="5"/>
  <c r="GN38" i="5" l="1"/>
  <c r="BL3" i="5"/>
  <c r="BL7" i="5" s="1"/>
  <c r="BL37" i="5" s="1"/>
  <c r="BL56" i="5" s="1"/>
  <c r="GO38" i="5" l="1"/>
  <c r="BL4" i="5"/>
  <c r="BL2" i="5"/>
  <c r="GP38" i="5" l="1"/>
  <c r="BM3" i="5"/>
  <c r="BM7" i="5" s="1"/>
  <c r="BM37" i="5" s="1"/>
  <c r="BM56" i="5" s="1"/>
  <c r="GQ38" i="5" l="1"/>
  <c r="BM2" i="5"/>
  <c r="BM4" i="5"/>
  <c r="GR38" i="5" l="1"/>
  <c r="BN3" i="5"/>
  <c r="BN7" i="5" s="1"/>
  <c r="BN37" i="5" s="1"/>
  <c r="BN56" i="5" s="1"/>
  <c r="GS38" i="5" l="1"/>
  <c r="BN4" i="5"/>
  <c r="BN2" i="5"/>
  <c r="GT38" i="5" l="1"/>
  <c r="BO3" i="5"/>
  <c r="BO7" i="5" s="1"/>
  <c r="BO37" i="5" s="1"/>
  <c r="BO56" i="5" s="1"/>
  <c r="GU38" i="5" l="1"/>
  <c r="BO4" i="5"/>
  <c r="BO2" i="5"/>
  <c r="GV38" i="5" l="1"/>
  <c r="BP3" i="5"/>
  <c r="BP7" i="5" s="1"/>
  <c r="BP37" i="5" s="1"/>
  <c r="BP56" i="5" s="1"/>
  <c r="GW38" i="5" l="1"/>
  <c r="BP4" i="5"/>
  <c r="BQ3" i="5" s="1"/>
  <c r="BQ7" i="5" s="1"/>
  <c r="BQ37" i="5" s="1"/>
  <c r="BP2" i="5"/>
  <c r="GX38" i="5" l="1"/>
  <c r="BQ56" i="5"/>
  <c r="GY38" i="5" l="1"/>
  <c r="BQ2" i="5"/>
  <c r="BQ4" i="5"/>
  <c r="BR3" i="5" s="1"/>
  <c r="BR2" i="5" l="1"/>
  <c r="BR7" i="5"/>
  <c r="BR37" i="5" s="1"/>
  <c r="BR56" i="5" s="1"/>
  <c r="BR4" i="5"/>
  <c r="BS3" i="5" s="1"/>
  <c r="GZ38" i="5"/>
  <c r="BS4" i="5" l="1"/>
  <c r="BT3" i="5" s="1"/>
  <c r="BS7" i="5"/>
  <c r="BS37" i="5" s="1"/>
  <c r="BS56" i="5" s="1"/>
  <c r="BS2" i="5"/>
  <c r="HA38" i="5"/>
  <c r="BT7" i="5" l="1"/>
  <c r="BT37" i="5" s="1"/>
  <c r="BT56" i="5" s="1"/>
  <c r="BT4" i="5"/>
  <c r="BU3" i="5" s="1"/>
  <c r="BT2" i="5"/>
  <c r="HB38" i="5"/>
  <c r="D64" i="5"/>
  <c r="F64" i="5" s="1"/>
  <c r="BU4" i="5" l="1"/>
  <c r="BV3" i="5" s="1"/>
  <c r="BU7" i="5"/>
  <c r="BU37" i="5" s="1"/>
  <c r="BU56" i="5" s="1"/>
  <c r="BU2" i="5"/>
  <c r="F65" i="5"/>
  <c r="HC38" i="5"/>
  <c r="F66" i="5"/>
  <c r="BV4" i="5" l="1"/>
  <c r="BW3" i="5" s="1"/>
  <c r="BV2" i="5"/>
  <c r="BV7" i="5"/>
  <c r="BV37" i="5" s="1"/>
  <c r="BV56" i="5" s="1"/>
  <c r="HD38" i="5"/>
  <c r="F42" i="5"/>
  <c r="G42" i="5" s="1"/>
  <c r="F74" i="5"/>
  <c r="F67" i="5"/>
  <c r="F46" i="5"/>
  <c r="G65" i="5" s="1"/>
  <c r="BW4" i="5" l="1"/>
  <c r="BX3" i="5" s="1"/>
  <c r="BW7" i="5"/>
  <c r="BW37" i="5" s="1"/>
  <c r="BW56" i="5" s="1"/>
  <c r="BW2" i="5"/>
  <c r="HE38" i="5"/>
  <c r="H42" i="5"/>
  <c r="G46" i="5"/>
  <c r="H65" i="5" s="1"/>
  <c r="F47" i="5"/>
  <c r="BX4" i="5" l="1"/>
  <c r="BY3" i="5" s="1"/>
  <c r="BX7" i="5"/>
  <c r="BX37" i="5" s="1"/>
  <c r="BX56" i="5" s="1"/>
  <c r="BX2" i="5"/>
  <c r="HF38" i="5"/>
  <c r="G47" i="5"/>
  <c r="G28" i="5"/>
  <c r="G30" i="5" s="1"/>
  <c r="H46" i="5"/>
  <c r="I65" i="5" s="1"/>
  <c r="G74" i="5"/>
  <c r="G67" i="5"/>
  <c r="F73" i="5"/>
  <c r="F75" i="5" s="1"/>
  <c r="F76" i="5" s="1"/>
  <c r="I42" i="5"/>
  <c r="BY4" i="5" l="1"/>
  <c r="BZ3" i="5" s="1"/>
  <c r="BY7" i="5"/>
  <c r="BY37" i="5" s="1"/>
  <c r="BY56" i="5" s="1"/>
  <c r="BY2" i="5"/>
  <c r="HG38" i="5"/>
  <c r="H47" i="5"/>
  <c r="H28" i="5"/>
  <c r="H30" i="5" s="1"/>
  <c r="J42" i="5"/>
  <c r="H67" i="5"/>
  <c r="H74" i="5"/>
  <c r="F43" i="5"/>
  <c r="F44" i="5" s="1"/>
  <c r="F57" i="5"/>
  <c r="G73" i="5"/>
  <c r="G75" i="5" s="1"/>
  <c r="G76" i="5" s="1"/>
  <c r="BZ4" i="5" l="1"/>
  <c r="CA3" i="5" s="1"/>
  <c r="BZ7" i="5"/>
  <c r="BZ37" i="5" s="1"/>
  <c r="BZ56" i="5" s="1"/>
  <c r="BZ2" i="5"/>
  <c r="HH38" i="5"/>
  <c r="G43" i="5"/>
  <c r="G44" i="5" s="1"/>
  <c r="G57" i="5"/>
  <c r="G69" i="5" s="1"/>
  <c r="I74" i="5"/>
  <c r="I67" i="5"/>
  <c r="I46" i="5"/>
  <c r="J65" i="5" s="1"/>
  <c r="F69" i="5"/>
  <c r="F71" i="5" s="1"/>
  <c r="H73" i="5"/>
  <c r="H75" i="5" s="1"/>
  <c r="H76" i="5" s="1"/>
  <c r="F49" i="5"/>
  <c r="F53" i="5" s="1"/>
  <c r="K42" i="5"/>
  <c r="CA4" i="5" l="1"/>
  <c r="CB3" i="5" s="1"/>
  <c r="CA7" i="5"/>
  <c r="CA37" i="5" s="1"/>
  <c r="CA56" i="5" s="1"/>
  <c r="CA2" i="5"/>
  <c r="HI38" i="5"/>
  <c r="F39" i="5"/>
  <c r="F40" i="5" s="1"/>
  <c r="F51" i="5" s="1"/>
  <c r="G70" i="5"/>
  <c r="G71" i="5" s="1"/>
  <c r="L42" i="5"/>
  <c r="H43" i="5"/>
  <c r="H44" i="5" s="1"/>
  <c r="H57" i="5"/>
  <c r="J46" i="5"/>
  <c r="K65" i="5" s="1"/>
  <c r="I47" i="5"/>
  <c r="I28" i="5"/>
  <c r="G49" i="5"/>
  <c r="G53" i="5" s="1"/>
  <c r="CB4" i="5" l="1"/>
  <c r="CC3" i="5" s="1"/>
  <c r="CB7" i="5"/>
  <c r="CB37" i="5" s="1"/>
  <c r="CB56" i="5" s="1"/>
  <c r="CB2" i="5"/>
  <c r="I30" i="5"/>
  <c r="HJ38" i="5"/>
  <c r="K46" i="5"/>
  <c r="L65" i="5" s="1"/>
  <c r="J28" i="5"/>
  <c r="J30" i="5" s="1"/>
  <c r="J47" i="5"/>
  <c r="M42" i="5"/>
  <c r="H70" i="5"/>
  <c r="G39" i="5"/>
  <c r="G40" i="5" s="1"/>
  <c r="G51" i="5" s="1"/>
  <c r="H69" i="5"/>
  <c r="J67" i="5"/>
  <c r="J74" i="5"/>
  <c r="I73" i="5"/>
  <c r="I75" i="5" s="1"/>
  <c r="I76" i="5" s="1"/>
  <c r="H49" i="5"/>
  <c r="H53" i="5" s="1"/>
  <c r="CC4" i="5" l="1"/>
  <c r="CD3" i="5" s="1"/>
  <c r="CC7" i="5"/>
  <c r="CC37" i="5" s="1"/>
  <c r="CC56" i="5" s="1"/>
  <c r="CC2" i="5"/>
  <c r="HK38" i="5"/>
  <c r="H71" i="5"/>
  <c r="I70" i="5" s="1"/>
  <c r="L46" i="5"/>
  <c r="M65" i="5" s="1"/>
  <c r="K47" i="5"/>
  <c r="K28" i="5"/>
  <c r="K30" i="5" s="1"/>
  <c r="I43" i="5"/>
  <c r="I44" i="5" s="1"/>
  <c r="I57" i="5"/>
  <c r="N42" i="5"/>
  <c r="J73" i="5"/>
  <c r="J75" i="5" s="1"/>
  <c r="J76" i="5" s="1"/>
  <c r="K67" i="5"/>
  <c r="K74" i="5"/>
  <c r="CD4" i="5" l="1"/>
  <c r="CE3" i="5" s="1"/>
  <c r="CD2" i="5"/>
  <c r="CD7" i="5"/>
  <c r="CD37" i="5" s="1"/>
  <c r="CD56" i="5" s="1"/>
  <c r="HL38" i="5"/>
  <c r="H39" i="5"/>
  <c r="H40" i="5" s="1"/>
  <c r="H51" i="5" s="1"/>
  <c r="L47" i="5"/>
  <c r="L28" i="5"/>
  <c r="L30" i="5" s="1"/>
  <c r="M46" i="5"/>
  <c r="N65" i="5" s="1"/>
  <c r="K73" i="5"/>
  <c r="K75" i="5" s="1"/>
  <c r="K76" i="5" s="1"/>
  <c r="J43" i="5"/>
  <c r="J44" i="5" s="1"/>
  <c r="J57" i="5"/>
  <c r="J69" i="5" s="1"/>
  <c r="I69" i="5"/>
  <c r="I71" i="5" s="1"/>
  <c r="O42" i="5"/>
  <c r="I49" i="5"/>
  <c r="I53" i="5" s="1"/>
  <c r="L67" i="5"/>
  <c r="L74" i="5"/>
  <c r="CE4" i="5" l="1"/>
  <c r="CF3" i="5" s="1"/>
  <c r="CE7" i="5"/>
  <c r="CE37" i="5" s="1"/>
  <c r="CE56" i="5" s="1"/>
  <c r="CE2" i="5"/>
  <c r="HM38" i="5"/>
  <c r="M47" i="5"/>
  <c r="M28" i="5"/>
  <c r="M30" i="5" s="1"/>
  <c r="N46" i="5"/>
  <c r="O65" i="5" s="1"/>
  <c r="J49" i="5"/>
  <c r="J53" i="5" s="1"/>
  <c r="M74" i="5"/>
  <c r="M67" i="5"/>
  <c r="J70" i="5"/>
  <c r="J71" i="5" s="1"/>
  <c r="I39" i="5"/>
  <c r="I40" i="5" s="1"/>
  <c r="I51" i="5" s="1"/>
  <c r="K43" i="5"/>
  <c r="K44" i="5" s="1"/>
  <c r="K57" i="5"/>
  <c r="L73" i="5"/>
  <c r="L75" i="5" s="1"/>
  <c r="L76" i="5" s="1"/>
  <c r="P42" i="5"/>
  <c r="CF4" i="5" l="1"/>
  <c r="CG3" i="5" s="1"/>
  <c r="CF7" i="5"/>
  <c r="CF37" i="5" s="1"/>
  <c r="CF56" i="5" s="1"/>
  <c r="CF2" i="5"/>
  <c r="HN38" i="5"/>
  <c r="N47" i="5"/>
  <c r="O46" i="5"/>
  <c r="P65" i="5" s="1"/>
  <c r="N28" i="5"/>
  <c r="N30" i="5" s="1"/>
  <c r="K49" i="5"/>
  <c r="K53" i="5" s="1"/>
  <c r="K70" i="5"/>
  <c r="J39" i="5"/>
  <c r="J40" i="5" s="1"/>
  <c r="J51" i="5" s="1"/>
  <c r="Q42" i="5"/>
  <c r="K69" i="5"/>
  <c r="N67" i="5"/>
  <c r="N74" i="5"/>
  <c r="L57" i="5"/>
  <c r="L69" i="5" s="1"/>
  <c r="L43" i="5"/>
  <c r="L44" i="5" s="1"/>
  <c r="M73" i="5"/>
  <c r="M75" i="5" s="1"/>
  <c r="M76" i="5" s="1"/>
  <c r="CG4" i="5" l="1"/>
  <c r="CH3" i="5" s="1"/>
  <c r="CG7" i="5"/>
  <c r="CG37" i="5" s="1"/>
  <c r="CG56" i="5" s="1"/>
  <c r="CG2" i="5"/>
  <c r="HO38" i="5"/>
  <c r="K71" i="5"/>
  <c r="K39" i="5" s="1"/>
  <c r="K40" i="5" s="1"/>
  <c r="K51" i="5" s="1"/>
  <c r="O47" i="5"/>
  <c r="P46" i="5"/>
  <c r="Q65" i="5" s="1"/>
  <c r="O28" i="5"/>
  <c r="O30" i="5" s="1"/>
  <c r="L49" i="5"/>
  <c r="L53" i="5" s="1"/>
  <c r="N73" i="5"/>
  <c r="N75" i="5" s="1"/>
  <c r="N76" i="5" s="1"/>
  <c r="O74" i="5"/>
  <c r="O67" i="5"/>
  <c r="M43" i="5"/>
  <c r="M57" i="5"/>
  <c r="R42" i="5"/>
  <c r="M44" i="5" l="1"/>
  <c r="M49" i="5" s="1"/>
  <c r="M53" i="5" s="1"/>
  <c r="C44" i="6"/>
  <c r="C45" i="6" s="1"/>
  <c r="CH4" i="5"/>
  <c r="CH2" i="5"/>
  <c r="CH7" i="5"/>
  <c r="CH37" i="5" s="1"/>
  <c r="CH56" i="5" s="1"/>
  <c r="HP38" i="5"/>
  <c r="L70" i="5"/>
  <c r="L71" i="5" s="1"/>
  <c r="M70" i="5" s="1"/>
  <c r="P47" i="5"/>
  <c r="Q46" i="5"/>
  <c r="P28" i="5"/>
  <c r="P30" i="5" s="1"/>
  <c r="S42" i="5"/>
  <c r="M69" i="5"/>
  <c r="N57" i="5"/>
  <c r="N43" i="5"/>
  <c r="N44" i="5" s="1"/>
  <c r="O73" i="5"/>
  <c r="O75" i="5" s="1"/>
  <c r="O76" i="5" s="1"/>
  <c r="P67" i="5"/>
  <c r="P74" i="5"/>
  <c r="C50" i="6" l="1"/>
  <c r="C54" i="6" s="1"/>
  <c r="N69" i="5"/>
  <c r="CI3" i="5"/>
  <c r="CI4" i="5" s="1"/>
  <c r="CJ3" i="5" s="1"/>
  <c r="R65" i="5"/>
  <c r="HQ38" i="5"/>
  <c r="L39" i="5"/>
  <c r="L40" i="5" s="1"/>
  <c r="L51" i="5" s="1"/>
  <c r="Q47" i="5"/>
  <c r="Q28" i="5"/>
  <c r="Q30" i="5" s="1"/>
  <c r="O43" i="5"/>
  <c r="O44" i="5" s="1"/>
  <c r="O57" i="5"/>
  <c r="O69" i="5" s="1"/>
  <c r="N49" i="5"/>
  <c r="N53" i="5" s="1"/>
  <c r="T42" i="5"/>
  <c r="P73" i="5"/>
  <c r="P75" i="5" s="1"/>
  <c r="P76" i="5" s="1"/>
  <c r="Q67" i="5"/>
  <c r="Q74" i="5"/>
  <c r="M71" i="5"/>
  <c r="CI2" i="5" l="1"/>
  <c r="CI7" i="5"/>
  <c r="CI37" i="5" s="1"/>
  <c r="CI56" i="5" s="1"/>
  <c r="CJ4" i="5"/>
  <c r="CJ7" i="5"/>
  <c r="CJ37" i="5" s="1"/>
  <c r="CJ56" i="5" s="1"/>
  <c r="CJ2" i="5"/>
  <c r="HR38" i="5"/>
  <c r="P43" i="5"/>
  <c r="P44" i="5" s="1"/>
  <c r="P57" i="5"/>
  <c r="Q73" i="5"/>
  <c r="Q75" i="5" s="1"/>
  <c r="Q76" i="5" s="1"/>
  <c r="U42" i="5"/>
  <c r="R74" i="5"/>
  <c r="R67" i="5"/>
  <c r="O49" i="5"/>
  <c r="O53" i="5" s="1"/>
  <c r="N70" i="5"/>
  <c r="N71" i="5" s="1"/>
  <c r="M39" i="5"/>
  <c r="R46" i="5"/>
  <c r="S65" i="5" s="1"/>
  <c r="M40" i="5" l="1"/>
  <c r="M51" i="5" s="1"/>
  <c r="C40" i="6"/>
  <c r="C41" i="6" s="1"/>
  <c r="C52" i="6" s="1"/>
  <c r="P69" i="5"/>
  <c r="CK3" i="5"/>
  <c r="CK4" i="5" s="1"/>
  <c r="CL3" i="5" s="1"/>
  <c r="HS38" i="5"/>
  <c r="O70" i="5"/>
  <c r="O71" i="5" s="1"/>
  <c r="N39" i="5"/>
  <c r="N40" i="5" s="1"/>
  <c r="N51" i="5" s="1"/>
  <c r="Q43" i="5"/>
  <c r="Q57" i="5"/>
  <c r="Q69" i="5" s="1"/>
  <c r="S46" i="5"/>
  <c r="T65" i="5" s="1"/>
  <c r="R47" i="5"/>
  <c r="R28" i="5"/>
  <c r="V42" i="5"/>
  <c r="P49" i="5"/>
  <c r="P53" i="5" s="1"/>
  <c r="CK2" i="5" l="1"/>
  <c r="CK7" i="5"/>
  <c r="CK37" i="5" s="1"/>
  <c r="CK56" i="5" s="1"/>
  <c r="CL4" i="5"/>
  <c r="CM3" i="5" s="1"/>
  <c r="CL2" i="5"/>
  <c r="CL7" i="5"/>
  <c r="CL37" i="5" s="1"/>
  <c r="CL56" i="5" s="1"/>
  <c r="R30" i="5"/>
  <c r="HT38" i="5"/>
  <c r="S47" i="5"/>
  <c r="T46" i="5"/>
  <c r="U65" i="5" s="1"/>
  <c r="S28" i="5"/>
  <c r="S30" i="5" s="1"/>
  <c r="R73" i="5"/>
  <c r="R75" i="5" s="1"/>
  <c r="R76" i="5" s="1"/>
  <c r="Q44" i="5"/>
  <c r="W42" i="5"/>
  <c r="S74" i="5"/>
  <c r="S67" i="5"/>
  <c r="P70" i="5"/>
  <c r="P71" i="5" s="1"/>
  <c r="O39" i="5"/>
  <c r="O40" i="5" s="1"/>
  <c r="O51" i="5" s="1"/>
  <c r="CM4" i="5" l="1"/>
  <c r="CM7" i="5"/>
  <c r="CM37" i="5" s="1"/>
  <c r="CM56" i="5" s="1"/>
  <c r="CM2" i="5"/>
  <c r="HU38" i="5"/>
  <c r="U46" i="5"/>
  <c r="V65" i="5" s="1"/>
  <c r="T47" i="5"/>
  <c r="T28" i="5"/>
  <c r="Q49" i="5"/>
  <c r="Q53" i="5" s="1"/>
  <c r="Q70" i="5"/>
  <c r="Q71" i="5" s="1"/>
  <c r="P39" i="5"/>
  <c r="P40" i="5" s="1"/>
  <c r="P51" i="5" s="1"/>
  <c r="X42" i="5"/>
  <c r="R43" i="5"/>
  <c r="R44" i="5" s="1"/>
  <c r="R57" i="5"/>
  <c r="S73" i="5"/>
  <c r="S75" i="5" s="1"/>
  <c r="S76" i="5" s="1"/>
  <c r="T67" i="5"/>
  <c r="T74" i="5"/>
  <c r="CN3" i="5" l="1"/>
  <c r="CN2" i="5" s="1"/>
  <c r="T30" i="5"/>
  <c r="HV38" i="5"/>
  <c r="V46" i="5"/>
  <c r="W65" i="5" s="1"/>
  <c r="U47" i="5"/>
  <c r="U28" i="5"/>
  <c r="U30" i="5" s="1"/>
  <c r="R49" i="5"/>
  <c r="R53" i="5" s="1"/>
  <c r="R70" i="5"/>
  <c r="Q39" i="5"/>
  <c r="T73" i="5"/>
  <c r="T75" i="5" s="1"/>
  <c r="T76" i="5" s="1"/>
  <c r="S43" i="5"/>
  <c r="S44" i="5" s="1"/>
  <c r="S57" i="5"/>
  <c r="S69" i="5" s="1"/>
  <c r="Y42" i="5"/>
  <c r="R69" i="5"/>
  <c r="U67" i="5"/>
  <c r="U74" i="5"/>
  <c r="CN7" i="5" l="1"/>
  <c r="CN37" i="5" s="1"/>
  <c r="CN56" i="5" s="1"/>
  <c r="CN4" i="5"/>
  <c r="CO3" i="5" s="1"/>
  <c r="CO7" i="5" s="1"/>
  <c r="CO37" i="5" s="1"/>
  <c r="CO56" i="5" s="1"/>
  <c r="HW38" i="5"/>
  <c r="R71" i="5"/>
  <c r="S70" i="5" s="1"/>
  <c r="S71" i="5" s="1"/>
  <c r="V47" i="5"/>
  <c r="W46" i="5"/>
  <c r="X65" i="5" s="1"/>
  <c r="V28" i="5"/>
  <c r="S49" i="5"/>
  <c r="S53" i="5" s="1"/>
  <c r="Q40" i="5"/>
  <c r="Q51" i="5" s="1"/>
  <c r="U73" i="5"/>
  <c r="U75" i="5" s="1"/>
  <c r="U76" i="5" s="1"/>
  <c r="Z42" i="5"/>
  <c r="T43" i="5"/>
  <c r="T44" i="5" s="1"/>
  <c r="T57" i="5"/>
  <c r="V74" i="5"/>
  <c r="V67" i="5"/>
  <c r="CO4" i="5" l="1"/>
  <c r="CP3" i="5" s="1"/>
  <c r="CP4" i="5" s="1"/>
  <c r="CO2" i="5"/>
  <c r="V30" i="5"/>
  <c r="HX38" i="5"/>
  <c r="R39" i="5"/>
  <c r="R40" i="5" s="1"/>
  <c r="R51" i="5" s="1"/>
  <c r="W47" i="5"/>
  <c r="X46" i="5"/>
  <c r="Y65" i="5" s="1"/>
  <c r="W28" i="5"/>
  <c r="W30" i="5" s="1"/>
  <c r="T49" i="5"/>
  <c r="T53" i="5" s="1"/>
  <c r="T70" i="5"/>
  <c r="S39" i="5"/>
  <c r="S40" i="5" s="1"/>
  <c r="S51" i="5" s="1"/>
  <c r="U43" i="5"/>
  <c r="U44" i="5" s="1"/>
  <c r="U57" i="5"/>
  <c r="U69" i="5" s="1"/>
  <c r="V73" i="5"/>
  <c r="V75" i="5" s="1"/>
  <c r="V76" i="5" s="1"/>
  <c r="AA42" i="5"/>
  <c r="W74" i="5"/>
  <c r="W67" i="5"/>
  <c r="T69" i="5"/>
  <c r="CP2" i="5" l="1"/>
  <c r="CP7" i="5"/>
  <c r="CP37" i="5" s="1"/>
  <c r="CP56" i="5" s="1"/>
  <c r="CQ3" i="5"/>
  <c r="CQ4" i="5" s="1"/>
  <c r="CR3" i="5" s="1"/>
  <c r="T71" i="5"/>
  <c r="T39" i="5" s="1"/>
  <c r="T40" i="5" s="1"/>
  <c r="T51" i="5" s="1"/>
  <c r="HY38" i="5"/>
  <c r="Y46" i="5"/>
  <c r="Z65" i="5" s="1"/>
  <c r="X47" i="5"/>
  <c r="X28" i="5"/>
  <c r="AB42" i="5"/>
  <c r="V43" i="5"/>
  <c r="V44" i="5" s="1"/>
  <c r="V57" i="5"/>
  <c r="W73" i="5"/>
  <c r="W75" i="5" s="1"/>
  <c r="W76" i="5" s="1"/>
  <c r="X67" i="5"/>
  <c r="X74" i="5"/>
  <c r="U49" i="5"/>
  <c r="U53" i="5" s="1"/>
  <c r="CQ2" i="5" l="1"/>
  <c r="CQ7" i="5"/>
  <c r="CQ37" i="5" s="1"/>
  <c r="CQ56" i="5" s="1"/>
  <c r="U70" i="5"/>
  <c r="U71" i="5" s="1"/>
  <c r="U39" i="5" s="1"/>
  <c r="U40" i="5" s="1"/>
  <c r="U51" i="5" s="1"/>
  <c r="CR4" i="5"/>
  <c r="CR7" i="5"/>
  <c r="CR37" i="5" s="1"/>
  <c r="CR56" i="5" s="1"/>
  <c r="CR2" i="5"/>
  <c r="X30" i="5"/>
  <c r="HZ38" i="5"/>
  <c r="Y47" i="5"/>
  <c r="Z46" i="5"/>
  <c r="AA65" i="5" s="1"/>
  <c r="Y28" i="5"/>
  <c r="Y30" i="5" s="1"/>
  <c r="AC42" i="5"/>
  <c r="X73" i="5"/>
  <c r="X75" i="5" s="1"/>
  <c r="X76" i="5" s="1"/>
  <c r="V69" i="5"/>
  <c r="W57" i="5"/>
  <c r="W69" i="5" s="1"/>
  <c r="W43" i="5"/>
  <c r="W44" i="5" s="1"/>
  <c r="V49" i="5"/>
  <c r="V53" i="5" s="1"/>
  <c r="Y67" i="5"/>
  <c r="Y74" i="5"/>
  <c r="CS3" i="5" l="1"/>
  <c r="CS4" i="5" s="1"/>
  <c r="CT3" i="5" s="1"/>
  <c r="V70" i="5"/>
  <c r="V71" i="5" s="1"/>
  <c r="IA38" i="5"/>
  <c r="Z47" i="5"/>
  <c r="Z28" i="5"/>
  <c r="AA46" i="5"/>
  <c r="AB65" i="5" s="1"/>
  <c r="X43" i="5"/>
  <c r="X44" i="5" s="1"/>
  <c r="X57" i="5"/>
  <c r="W49" i="5"/>
  <c r="W53" i="5" s="1"/>
  <c r="Y73" i="5"/>
  <c r="Y75" i="5" s="1"/>
  <c r="Y76" i="5" s="1"/>
  <c r="AD42" i="5"/>
  <c r="Z74" i="5"/>
  <c r="Z67" i="5"/>
  <c r="CS2" i="5" l="1"/>
  <c r="CS7" i="5"/>
  <c r="CS37" i="5" s="1"/>
  <c r="CS56" i="5" s="1"/>
  <c r="CT4" i="5"/>
  <c r="CT2" i="5"/>
  <c r="CT7" i="5"/>
  <c r="CT37" i="5" s="1"/>
  <c r="CT56" i="5" s="1"/>
  <c r="Z30" i="5"/>
  <c r="IB38" i="5"/>
  <c r="AA47" i="5"/>
  <c r="AB46" i="5"/>
  <c r="AC65" i="5" s="1"/>
  <c r="AA28" i="5"/>
  <c r="AA30" i="5" s="1"/>
  <c r="AA74" i="5"/>
  <c r="AA67" i="5"/>
  <c r="AE42" i="5"/>
  <c r="Y43" i="5"/>
  <c r="Y57" i="5"/>
  <c r="Y69" i="5" s="1"/>
  <c r="X49" i="5"/>
  <c r="X53" i="5" s="1"/>
  <c r="Z73" i="5"/>
  <c r="Z75" i="5" s="1"/>
  <c r="Z76" i="5" s="1"/>
  <c r="X69" i="5"/>
  <c r="V39" i="5"/>
  <c r="V40" i="5" s="1"/>
  <c r="V51" i="5" s="1"/>
  <c r="W70" i="5"/>
  <c r="W71" i="5" s="1"/>
  <c r="Y44" i="5" l="1"/>
  <c r="D44" i="6"/>
  <c r="D45" i="6" s="1"/>
  <c r="CU3" i="5"/>
  <c r="CU4" i="5" s="1"/>
  <c r="CV3" i="5" s="1"/>
  <c r="IC38" i="5"/>
  <c r="AB28" i="5"/>
  <c r="AB30" i="5" s="1"/>
  <c r="AC46" i="5"/>
  <c r="AB47" i="5"/>
  <c r="X70" i="5"/>
  <c r="X71" i="5" s="1"/>
  <c r="W39" i="5"/>
  <c r="W40" i="5" s="1"/>
  <c r="W51" i="5" s="1"/>
  <c r="AF42" i="5"/>
  <c r="AA73" i="5"/>
  <c r="AA75" i="5" s="1"/>
  <c r="AA76" i="5" s="1"/>
  <c r="AB74" i="5"/>
  <c r="AB67" i="5"/>
  <c r="Z43" i="5"/>
  <c r="Z44" i="5" s="1"/>
  <c r="Z57" i="5"/>
  <c r="Y49" i="5"/>
  <c r="Y53" i="5" s="1"/>
  <c r="D50" i="6" l="1"/>
  <c r="D54" i="6"/>
  <c r="CU2" i="5"/>
  <c r="CU7" i="5"/>
  <c r="CU37" i="5" s="1"/>
  <c r="CU56" i="5" s="1"/>
  <c r="CV4" i="5"/>
  <c r="CW3" i="5" s="1"/>
  <c r="CV7" i="5"/>
  <c r="CV37" i="5" s="1"/>
  <c r="CV56" i="5" s="1"/>
  <c r="CV2" i="5"/>
  <c r="AD65" i="5"/>
  <c r="ID38" i="5"/>
  <c r="AC47" i="5"/>
  <c r="AC28" i="5"/>
  <c r="AC30" i="5" s="1"/>
  <c r="Y70" i="5"/>
  <c r="Y71" i="5" s="1"/>
  <c r="X39" i="5"/>
  <c r="X40" i="5" s="1"/>
  <c r="X51" i="5" s="1"/>
  <c r="Z69" i="5"/>
  <c r="AG42" i="5"/>
  <c r="Z49" i="5"/>
  <c r="Z53" i="5" s="1"/>
  <c r="AA43" i="5"/>
  <c r="AA44" i="5" s="1"/>
  <c r="AA57" i="5"/>
  <c r="AA69" i="5" s="1"/>
  <c r="AC67" i="5"/>
  <c r="AC74" i="5"/>
  <c r="AB73" i="5"/>
  <c r="AB75" i="5" s="1"/>
  <c r="AB76" i="5" s="1"/>
  <c r="CW4" i="5" l="1"/>
  <c r="CX3" i="5" s="1"/>
  <c r="CW7" i="5"/>
  <c r="CW37" i="5" s="1"/>
  <c r="CW56" i="5" s="1"/>
  <c r="CW2" i="5"/>
  <c r="IE38" i="5"/>
  <c r="AB43" i="5"/>
  <c r="AB44" i="5" s="1"/>
  <c r="AB57" i="5"/>
  <c r="AB69" i="5" s="1"/>
  <c r="Z70" i="5"/>
  <c r="Z71" i="5" s="1"/>
  <c r="Y39" i="5"/>
  <c r="AC73" i="5"/>
  <c r="AC75" i="5" s="1"/>
  <c r="AC76" i="5" s="1"/>
  <c r="AH42" i="5"/>
  <c r="AD74" i="5"/>
  <c r="AD67" i="5"/>
  <c r="AA49" i="5"/>
  <c r="AA53" i="5" s="1"/>
  <c r="AD46" i="5"/>
  <c r="AE65" i="5" s="1"/>
  <c r="Y40" i="5" l="1"/>
  <c r="Y51" i="5" s="1"/>
  <c r="D40" i="6"/>
  <c r="D41" i="6" s="1"/>
  <c r="D52" i="6" s="1"/>
  <c r="CX4" i="5"/>
  <c r="CY3" i="5" s="1"/>
  <c r="CX2" i="5"/>
  <c r="CX7" i="5"/>
  <c r="CX37" i="5" s="1"/>
  <c r="CX56" i="5" s="1"/>
  <c r="IF38" i="5"/>
  <c r="AA70" i="5"/>
  <c r="AA71" i="5" s="1"/>
  <c r="Z39" i="5"/>
  <c r="Z40" i="5" s="1"/>
  <c r="Z51" i="5" s="1"/>
  <c r="AC43" i="5"/>
  <c r="AC57" i="5"/>
  <c r="AD47" i="5"/>
  <c r="AD28" i="5"/>
  <c r="AI42" i="5"/>
  <c r="AB49" i="5"/>
  <c r="AB53" i="5" s="1"/>
  <c r="AC69" i="5" l="1"/>
  <c r="CY4" i="5"/>
  <c r="CZ3" i="5" s="1"/>
  <c r="CY7" i="5"/>
  <c r="CY37" i="5" s="1"/>
  <c r="CY56" i="5" s="1"/>
  <c r="CY2" i="5"/>
  <c r="AD30" i="5"/>
  <c r="IG38" i="5"/>
  <c r="AJ42" i="5"/>
  <c r="AC44" i="5"/>
  <c r="AD73" i="5"/>
  <c r="AD75" i="5" s="1"/>
  <c r="AD76" i="5" s="1"/>
  <c r="AE74" i="5"/>
  <c r="AE67" i="5"/>
  <c r="AE46" i="5"/>
  <c r="AF65" i="5" s="1"/>
  <c r="AA39" i="5"/>
  <c r="AA40" i="5" s="1"/>
  <c r="AA51" i="5" s="1"/>
  <c r="AB70" i="5"/>
  <c r="AB71" i="5" s="1"/>
  <c r="CZ4" i="5" l="1"/>
  <c r="DA3" i="5" s="1"/>
  <c r="CZ7" i="5"/>
  <c r="CZ37" i="5" s="1"/>
  <c r="CZ56" i="5" s="1"/>
  <c r="CZ2" i="5"/>
  <c r="IH38" i="5"/>
  <c r="AK42" i="5"/>
  <c r="AE47" i="5"/>
  <c r="AF46" i="5"/>
  <c r="AG65" i="5" s="1"/>
  <c r="AE28" i="5"/>
  <c r="AD43" i="5"/>
  <c r="AD44" i="5" s="1"/>
  <c r="AD57" i="5"/>
  <c r="AB39" i="5"/>
  <c r="AB40" i="5" s="1"/>
  <c r="AB51" i="5" s="1"/>
  <c r="AC70" i="5"/>
  <c r="AC71" i="5" s="1"/>
  <c r="AC49" i="5"/>
  <c r="AC53" i="5" s="1"/>
  <c r="DA4" i="5" l="1"/>
  <c r="DB3" i="5" s="1"/>
  <c r="DA7" i="5"/>
  <c r="DA37" i="5" s="1"/>
  <c r="DA56" i="5" s="1"/>
  <c r="DA2" i="5"/>
  <c r="AE30" i="5"/>
  <c r="II38" i="5"/>
  <c r="AG46" i="5"/>
  <c r="AH65" i="5" s="1"/>
  <c r="AF47" i="5"/>
  <c r="AF28" i="5"/>
  <c r="AF30" i="5" s="1"/>
  <c r="AL42" i="5"/>
  <c r="AD69" i="5"/>
  <c r="AE73" i="5"/>
  <c r="AE75" i="5" s="1"/>
  <c r="AE76" i="5" s="1"/>
  <c r="AF74" i="5"/>
  <c r="AF67" i="5"/>
  <c r="AD70" i="5"/>
  <c r="AC39" i="5"/>
  <c r="AD49" i="5"/>
  <c r="AD53" i="5" s="1"/>
  <c r="DB4" i="5" l="1"/>
  <c r="DC3" i="5" s="1"/>
  <c r="DB2" i="5"/>
  <c r="DB7" i="5"/>
  <c r="DB37" i="5" s="1"/>
  <c r="DB56" i="5" s="1"/>
  <c r="IJ38" i="5"/>
  <c r="AG47" i="5"/>
  <c r="AH46" i="5"/>
  <c r="AI65" i="5" s="1"/>
  <c r="AG28" i="5"/>
  <c r="AD71" i="5"/>
  <c r="AF73" i="5"/>
  <c r="AF75" i="5" s="1"/>
  <c r="AF76" i="5" s="1"/>
  <c r="AM42" i="5"/>
  <c r="AC40" i="5"/>
  <c r="AC51" i="5" s="1"/>
  <c r="AE43" i="5"/>
  <c r="AE44" i="5" s="1"/>
  <c r="AE57" i="5"/>
  <c r="AG74" i="5"/>
  <c r="AG67" i="5"/>
  <c r="DC4" i="5" l="1"/>
  <c r="DD3" i="5" s="1"/>
  <c r="DC7" i="5"/>
  <c r="DC37" i="5" s="1"/>
  <c r="DC56" i="5" s="1"/>
  <c r="DC2" i="5"/>
  <c r="AG30" i="5"/>
  <c r="IK38" i="5"/>
  <c r="AH47" i="5"/>
  <c r="AI46" i="5"/>
  <c r="AJ65" i="5" s="1"/>
  <c r="AH28" i="5"/>
  <c r="AH30" i="5" s="1"/>
  <c r="AE49" i="5"/>
  <c r="AE53" i="5" s="1"/>
  <c r="AF43" i="5"/>
  <c r="AF44" i="5" s="1"/>
  <c r="AF57" i="5"/>
  <c r="AF69" i="5" s="1"/>
  <c r="AG73" i="5"/>
  <c r="AG75" i="5" s="1"/>
  <c r="AG76" i="5" s="1"/>
  <c r="AH74" i="5"/>
  <c r="AH67" i="5"/>
  <c r="AE69" i="5"/>
  <c r="AN42" i="5"/>
  <c r="AD39" i="5"/>
  <c r="AD40" i="5" s="1"/>
  <c r="AD51" i="5" s="1"/>
  <c r="AE70" i="5"/>
  <c r="DD4" i="5" l="1"/>
  <c r="DE3" i="5" s="1"/>
  <c r="DD7" i="5"/>
  <c r="DD37" i="5" s="1"/>
  <c r="DD56" i="5" s="1"/>
  <c r="DD2" i="5"/>
  <c r="IL38" i="5"/>
  <c r="AI47" i="5"/>
  <c r="AJ46" i="5"/>
  <c r="AK65" i="5" s="1"/>
  <c r="AI28" i="5"/>
  <c r="AF49" i="5"/>
  <c r="AF53" i="5" s="1"/>
  <c r="AH73" i="5"/>
  <c r="AH75" i="5" s="1"/>
  <c r="AH76" i="5" s="1"/>
  <c r="AI74" i="5"/>
  <c r="AI67" i="5"/>
  <c r="AE71" i="5"/>
  <c r="AO42" i="5"/>
  <c r="AG43" i="5"/>
  <c r="AG44" i="5" s="1"/>
  <c r="AG57" i="5"/>
  <c r="DE4" i="5" l="1"/>
  <c r="DF3" i="5" s="1"/>
  <c r="DE7" i="5"/>
  <c r="DE37" i="5" s="1"/>
  <c r="DE56" i="5" s="1"/>
  <c r="DE2" i="5"/>
  <c r="AI30" i="5"/>
  <c r="IM38" i="5"/>
  <c r="AJ47" i="5"/>
  <c r="AK46" i="5"/>
  <c r="AJ28" i="5"/>
  <c r="AJ30" i="5" s="1"/>
  <c r="AP42" i="5"/>
  <c r="AG69" i="5"/>
  <c r="AF70" i="5"/>
  <c r="AF71" i="5" s="1"/>
  <c r="AE39" i="5"/>
  <c r="AE40" i="5" s="1"/>
  <c r="AE51" i="5" s="1"/>
  <c r="AG49" i="5"/>
  <c r="AG53" i="5" s="1"/>
  <c r="AI73" i="5"/>
  <c r="AI75" i="5" s="1"/>
  <c r="AI76" i="5" s="1"/>
  <c r="AJ67" i="5"/>
  <c r="AJ74" i="5"/>
  <c r="AH43" i="5"/>
  <c r="AH44" i="5" s="1"/>
  <c r="AH57" i="5"/>
  <c r="AH69" i="5" s="1"/>
  <c r="AL65" i="5" l="1"/>
  <c r="AL46" i="5" s="1"/>
  <c r="AM65" i="5" s="1"/>
  <c r="DF4" i="5"/>
  <c r="DG3" i="5" s="1"/>
  <c r="DF7" i="5"/>
  <c r="DF37" i="5" s="1"/>
  <c r="DF56" i="5" s="1"/>
  <c r="DF2" i="5"/>
  <c r="IN38" i="5"/>
  <c r="AK47" i="5"/>
  <c r="AK28" i="5"/>
  <c r="AI43" i="5"/>
  <c r="AI44" i="5" s="1"/>
  <c r="AI57" i="5"/>
  <c r="AI69" i="5" s="1"/>
  <c r="AQ42" i="5"/>
  <c r="AJ73" i="5"/>
  <c r="AJ75" i="5" s="1"/>
  <c r="AJ76" i="5" s="1"/>
  <c r="AH49" i="5"/>
  <c r="AH53" i="5" s="1"/>
  <c r="AG70" i="5"/>
  <c r="AG71" i="5" s="1"/>
  <c r="AF39" i="5"/>
  <c r="AF40" i="5" s="1"/>
  <c r="AF51" i="5" s="1"/>
  <c r="AK74" i="5"/>
  <c r="AK67" i="5"/>
  <c r="DG4" i="5" l="1"/>
  <c r="DH3" i="5" s="1"/>
  <c r="DG7" i="5"/>
  <c r="DG37" i="5" s="1"/>
  <c r="DG56" i="5" s="1"/>
  <c r="DG2" i="5"/>
  <c r="AK30" i="5"/>
  <c r="IO38" i="5"/>
  <c r="AH70" i="5"/>
  <c r="AH71" i="5" s="1"/>
  <c r="AG39" i="5"/>
  <c r="AG40" i="5" s="1"/>
  <c r="AG51" i="5" s="1"/>
  <c r="AL47" i="5"/>
  <c r="AL28" i="5"/>
  <c r="AL30" i="5" s="1"/>
  <c r="AJ43" i="5"/>
  <c r="AJ44" i="5" s="1"/>
  <c r="AJ57" i="5"/>
  <c r="AK73" i="5"/>
  <c r="AK75" i="5" s="1"/>
  <c r="AK76" i="5" s="1"/>
  <c r="AR42" i="5"/>
  <c r="AI49" i="5"/>
  <c r="AI53" i="5" s="1"/>
  <c r="AL67" i="5"/>
  <c r="AL74" i="5"/>
  <c r="DH4" i="5" l="1"/>
  <c r="DI3" i="5" s="1"/>
  <c r="DH7" i="5"/>
  <c r="DH37" i="5" s="1"/>
  <c r="DH56" i="5" s="1"/>
  <c r="DH2" i="5"/>
  <c r="IP38" i="5"/>
  <c r="AM74" i="5"/>
  <c r="AM67" i="5"/>
  <c r="AK43" i="5"/>
  <c r="E44" i="6" s="1"/>
  <c r="E45" i="6" s="1"/>
  <c r="E50" i="6" s="1"/>
  <c r="E54" i="6" s="1"/>
  <c r="AK57" i="5"/>
  <c r="AK69" i="5" s="1"/>
  <c r="AJ49" i="5"/>
  <c r="AJ53" i="5" s="1"/>
  <c r="AJ69" i="5"/>
  <c r="AM46" i="5"/>
  <c r="AN65" i="5" s="1"/>
  <c r="AS42" i="5"/>
  <c r="AL73" i="5"/>
  <c r="AL75" i="5" s="1"/>
  <c r="AL76" i="5" s="1"/>
  <c r="AI70" i="5"/>
  <c r="AI71" i="5" s="1"/>
  <c r="AH39" i="5"/>
  <c r="AH40" i="5" s="1"/>
  <c r="AH51" i="5" s="1"/>
  <c r="AK44" i="5" l="1"/>
  <c r="DI4" i="5"/>
  <c r="DJ3" i="5" s="1"/>
  <c r="DI7" i="5"/>
  <c r="DI37" i="5" s="1"/>
  <c r="DI56" i="5" s="1"/>
  <c r="DI2" i="5"/>
  <c r="IQ38" i="5"/>
  <c r="AT42" i="5"/>
  <c r="AJ70" i="5"/>
  <c r="AJ71" i="5" s="1"/>
  <c r="AI39" i="5"/>
  <c r="AI40" i="5" s="1"/>
  <c r="AI51" i="5" s="1"/>
  <c r="AK49" i="5"/>
  <c r="AK53" i="5" s="1"/>
  <c r="AL43" i="5"/>
  <c r="AL44" i="5" s="1"/>
  <c r="AL57" i="5"/>
  <c r="AM47" i="5"/>
  <c r="AM28" i="5"/>
  <c r="AM30" i="5" s="1"/>
  <c r="AL69" i="5" l="1"/>
  <c r="DJ4" i="5"/>
  <c r="DK3" i="5" s="1"/>
  <c r="DJ2" i="5"/>
  <c r="DJ7" i="5"/>
  <c r="DJ37" i="5" s="1"/>
  <c r="DJ56" i="5" s="1"/>
  <c r="IR38" i="5"/>
  <c r="AN74" i="5"/>
  <c r="AN67" i="5"/>
  <c r="AJ39" i="5"/>
  <c r="AJ40" i="5" s="1"/>
  <c r="AJ51" i="5" s="1"/>
  <c r="AK70" i="5"/>
  <c r="AK71" i="5" s="1"/>
  <c r="AU42" i="5"/>
  <c r="AN46" i="5"/>
  <c r="AO65" i="5" s="1"/>
  <c r="AM73" i="5"/>
  <c r="AM75" i="5" s="1"/>
  <c r="AM76" i="5" s="1"/>
  <c r="AL49" i="5"/>
  <c r="AL53" i="5" s="1"/>
  <c r="DK4" i="5" l="1"/>
  <c r="DL3" i="5" s="1"/>
  <c r="DK7" i="5"/>
  <c r="DK37" i="5" s="1"/>
  <c r="DK56" i="5" s="1"/>
  <c r="DK2" i="5"/>
  <c r="IS38" i="5"/>
  <c r="AO46" i="5"/>
  <c r="AN47" i="5"/>
  <c r="AN28" i="5"/>
  <c r="AN30" i="5" s="1"/>
  <c r="AK39" i="5"/>
  <c r="E40" i="6" s="1"/>
  <c r="E41" i="6" s="1"/>
  <c r="E52" i="6" s="1"/>
  <c r="AL70" i="5"/>
  <c r="AL71" i="5" s="1"/>
  <c r="AV42" i="5"/>
  <c r="AM43" i="5"/>
  <c r="AM44" i="5" s="1"/>
  <c r="AM57" i="5"/>
  <c r="AM69" i="5" l="1"/>
  <c r="AK40" i="5"/>
  <c r="AK51" i="5" s="1"/>
  <c r="DL4" i="5"/>
  <c r="DM3" i="5" s="1"/>
  <c r="DL7" i="5"/>
  <c r="DL37" i="5" s="1"/>
  <c r="DL56" i="5" s="1"/>
  <c r="DL2" i="5"/>
  <c r="AP65" i="5"/>
  <c r="IT38" i="5"/>
  <c r="AO47" i="5"/>
  <c r="AO28" i="5"/>
  <c r="AO30" i="5" s="1"/>
  <c r="AM49" i="5"/>
  <c r="AM53" i="5" s="1"/>
  <c r="AW42" i="5"/>
  <c r="AN73" i="5"/>
  <c r="AN75" i="5" s="1"/>
  <c r="AN76" i="5" s="1"/>
  <c r="AM70" i="5"/>
  <c r="AM71" i="5" s="1"/>
  <c r="AL39" i="5"/>
  <c r="AL40" i="5" s="1"/>
  <c r="AL51" i="5" s="1"/>
  <c r="AO74" i="5"/>
  <c r="AO67" i="5"/>
  <c r="DM4" i="5" l="1"/>
  <c r="DN3" i="5" s="1"/>
  <c r="DM7" i="5"/>
  <c r="DM37" i="5" s="1"/>
  <c r="DM56" i="5" s="1"/>
  <c r="DM2" i="5"/>
  <c r="IU38" i="5"/>
  <c r="AN70" i="5"/>
  <c r="AM39" i="5"/>
  <c r="AM40" i="5" s="1"/>
  <c r="AM51" i="5" s="1"/>
  <c r="AO73" i="5"/>
  <c r="AO75" i="5" s="1"/>
  <c r="AO76" i="5" s="1"/>
  <c r="AP67" i="5"/>
  <c r="AP74" i="5"/>
  <c r="AN43" i="5"/>
  <c r="AN44" i="5" s="1"/>
  <c r="AN57" i="5"/>
  <c r="AX42" i="5"/>
  <c r="AP46" i="5"/>
  <c r="AQ65" i="5" s="1"/>
  <c r="AN69" i="5" l="1"/>
  <c r="AN71" i="5" s="1"/>
  <c r="AN39" i="5" s="1"/>
  <c r="AN40" i="5" s="1"/>
  <c r="DN4" i="5"/>
  <c r="DO3" i="5" s="1"/>
  <c r="DN2" i="5"/>
  <c r="DN7" i="5"/>
  <c r="DN37" i="5" s="1"/>
  <c r="DN56" i="5" s="1"/>
  <c r="IV38" i="5"/>
  <c r="AQ46" i="5"/>
  <c r="AR65" i="5" s="1"/>
  <c r="AP47" i="5"/>
  <c r="AP28" i="5"/>
  <c r="AN49" i="5"/>
  <c r="AN53" i="5" s="1"/>
  <c r="AO43" i="5"/>
  <c r="AO57" i="5"/>
  <c r="AO69" i="5" s="1"/>
  <c r="AY42" i="5"/>
  <c r="DO4" i="5" l="1"/>
  <c r="DP3" i="5" s="1"/>
  <c r="DO7" i="5"/>
  <c r="DO37" i="5" s="1"/>
  <c r="DO56" i="5" s="1"/>
  <c r="DO2" i="5"/>
  <c r="AP30" i="5"/>
  <c r="IW38" i="5"/>
  <c r="AO70" i="5"/>
  <c r="AO71" i="5" s="1"/>
  <c r="AP70" i="5" s="1"/>
  <c r="AN51" i="5"/>
  <c r="AP73" i="5"/>
  <c r="AP75" i="5" s="1"/>
  <c r="AP76" i="5" s="1"/>
  <c r="AQ47" i="5"/>
  <c r="AR46" i="5"/>
  <c r="AS65" i="5" s="1"/>
  <c r="AQ28" i="5"/>
  <c r="AQ30" i="5" s="1"/>
  <c r="AO44" i="5"/>
  <c r="AZ42" i="5"/>
  <c r="AQ74" i="5"/>
  <c r="AQ67" i="5"/>
  <c r="DP4" i="5" l="1"/>
  <c r="DQ3" i="5" s="1"/>
  <c r="DP7" i="5"/>
  <c r="DP37" i="5" s="1"/>
  <c r="DP56" i="5" s="1"/>
  <c r="DP2" i="5"/>
  <c r="IX38" i="5"/>
  <c r="AO39" i="5"/>
  <c r="AQ73" i="5"/>
  <c r="AQ75" i="5" s="1"/>
  <c r="AQ76" i="5" s="1"/>
  <c r="AP43" i="5"/>
  <c r="AP44" i="5" s="1"/>
  <c r="AP57" i="5"/>
  <c r="AR47" i="5"/>
  <c r="AR28" i="5"/>
  <c r="AO49" i="5"/>
  <c r="AO53" i="5" s="1"/>
  <c r="AR74" i="5"/>
  <c r="AR67" i="5"/>
  <c r="BA42" i="5"/>
  <c r="DQ4" i="5" l="1"/>
  <c r="DR3" i="5" s="1"/>
  <c r="DQ7" i="5"/>
  <c r="DQ37" i="5" s="1"/>
  <c r="DQ56" i="5" s="1"/>
  <c r="DQ2" i="5"/>
  <c r="AO40" i="5"/>
  <c r="AO51" i="5" s="1"/>
  <c r="AR30" i="5"/>
  <c r="IY38" i="5"/>
  <c r="BB42" i="5"/>
  <c r="AR73" i="5"/>
  <c r="AR75" i="5" s="1"/>
  <c r="AR76" i="5" s="1"/>
  <c r="AP49" i="5"/>
  <c r="AP53" i="5" s="1"/>
  <c r="AS74" i="5"/>
  <c r="AS67" i="5"/>
  <c r="AS46" i="5"/>
  <c r="AT65" i="5" s="1"/>
  <c r="AP69" i="5"/>
  <c r="AP71" i="5" s="1"/>
  <c r="AQ43" i="5"/>
  <c r="AQ44" i="5" s="1"/>
  <c r="AQ57" i="5"/>
  <c r="AQ69" i="5" s="1"/>
  <c r="DR4" i="5" l="1"/>
  <c r="DS3" i="5" s="1"/>
  <c r="DR2" i="5"/>
  <c r="DR7" i="5"/>
  <c r="DR37" i="5" s="1"/>
  <c r="DR56" i="5" s="1"/>
  <c r="IZ38" i="5"/>
  <c r="BC42" i="5"/>
  <c r="AQ49" i="5"/>
  <c r="AQ53" i="5" s="1"/>
  <c r="AQ70" i="5"/>
  <c r="AQ71" i="5" s="1"/>
  <c r="AP39" i="5"/>
  <c r="AP40" i="5" s="1"/>
  <c r="AP51" i="5" s="1"/>
  <c r="AS47" i="5"/>
  <c r="AT46" i="5"/>
  <c r="AU65" i="5" s="1"/>
  <c r="AS28" i="5"/>
  <c r="AR43" i="5"/>
  <c r="AR44" i="5" s="1"/>
  <c r="AR57" i="5"/>
  <c r="DS4" i="5" l="1"/>
  <c r="DT3" i="5" s="1"/>
  <c r="DS7" i="5"/>
  <c r="DS37" i="5" s="1"/>
  <c r="DS56" i="5" s="1"/>
  <c r="DS2" i="5"/>
  <c r="AS30" i="5"/>
  <c r="JA38" i="5"/>
  <c r="AR69" i="5"/>
  <c r="AR49" i="5"/>
  <c r="AR53" i="5" s="1"/>
  <c r="AU46" i="5"/>
  <c r="AV65" i="5" s="1"/>
  <c r="AT47" i="5"/>
  <c r="AT28" i="5"/>
  <c r="AT30" i="5" s="1"/>
  <c r="AQ39" i="5"/>
  <c r="AQ40" i="5" s="1"/>
  <c r="AQ51" i="5" s="1"/>
  <c r="AR70" i="5"/>
  <c r="AS73" i="5"/>
  <c r="AS75" i="5" s="1"/>
  <c r="AS76" i="5" s="1"/>
  <c r="BD42" i="5"/>
  <c r="AT67" i="5"/>
  <c r="AT74" i="5"/>
  <c r="DT4" i="5" l="1"/>
  <c r="DU3" i="5" s="1"/>
  <c r="DT7" i="5"/>
  <c r="DT37" i="5" s="1"/>
  <c r="DT56" i="5" s="1"/>
  <c r="DT2" i="5"/>
  <c r="JB38" i="5"/>
  <c r="AV46" i="5"/>
  <c r="AW65" i="5" s="1"/>
  <c r="AU47" i="5"/>
  <c r="AU28" i="5"/>
  <c r="AS43" i="5"/>
  <c r="AS44" i="5" s="1"/>
  <c r="AS57" i="5"/>
  <c r="BE42" i="5"/>
  <c r="AT73" i="5"/>
  <c r="AT75" i="5" s="1"/>
  <c r="AT76" i="5" s="1"/>
  <c r="AU74" i="5"/>
  <c r="AU67" i="5"/>
  <c r="AR71" i="5"/>
  <c r="DU4" i="5" l="1"/>
  <c r="DV3" i="5" s="1"/>
  <c r="DU7" i="5"/>
  <c r="DU37" i="5" s="1"/>
  <c r="DU56" i="5" s="1"/>
  <c r="DU2" i="5"/>
  <c r="AU30" i="5"/>
  <c r="JC38" i="5"/>
  <c r="AV47" i="5"/>
  <c r="AW46" i="5"/>
  <c r="AV28" i="5"/>
  <c r="AV30" i="5" s="1"/>
  <c r="BF42" i="5"/>
  <c r="AT43" i="5"/>
  <c r="AT44" i="5" s="1"/>
  <c r="AT57" i="5"/>
  <c r="AT69" i="5" s="1"/>
  <c r="AU73" i="5"/>
  <c r="AU75" i="5" s="1"/>
  <c r="AU76" i="5" s="1"/>
  <c r="AS70" i="5"/>
  <c r="AR39" i="5"/>
  <c r="AR40" i="5" s="1"/>
  <c r="AR51" i="5" s="1"/>
  <c r="AS69" i="5"/>
  <c r="AS49" i="5"/>
  <c r="AS53" i="5" s="1"/>
  <c r="AV74" i="5"/>
  <c r="AV67" i="5"/>
  <c r="AX65" i="5" l="1"/>
  <c r="DV4" i="5"/>
  <c r="DW3" i="5" s="1"/>
  <c r="DV2" i="5"/>
  <c r="DV7" i="5"/>
  <c r="DV37" i="5" s="1"/>
  <c r="DV56" i="5" s="1"/>
  <c r="JD38" i="5"/>
  <c r="AS71" i="5"/>
  <c r="AT70" i="5" s="1"/>
  <c r="AT71" i="5" s="1"/>
  <c r="AW47" i="5"/>
  <c r="AX46" i="5"/>
  <c r="AY65" i="5" s="1"/>
  <c r="AW28" i="5"/>
  <c r="AT49" i="5"/>
  <c r="AT53" i="5" s="1"/>
  <c r="AV73" i="5"/>
  <c r="AV75" i="5" s="1"/>
  <c r="AV76" i="5" s="1"/>
  <c r="AU43" i="5"/>
  <c r="AU44" i="5" s="1"/>
  <c r="AU57" i="5"/>
  <c r="AW67" i="5"/>
  <c r="AW74" i="5"/>
  <c r="BG42" i="5"/>
  <c r="DW4" i="5" l="1"/>
  <c r="DX3" i="5" s="1"/>
  <c r="DW7" i="5"/>
  <c r="DW37" i="5" s="1"/>
  <c r="DW56" i="5" s="1"/>
  <c r="DW2" i="5"/>
  <c r="AW30" i="5"/>
  <c r="JE38" i="5"/>
  <c r="AS39" i="5"/>
  <c r="AS40" i="5" s="1"/>
  <c r="AS51" i="5" s="1"/>
  <c r="AU70" i="5"/>
  <c r="AT39" i="5"/>
  <c r="AT40" i="5" s="1"/>
  <c r="AT51" i="5" s="1"/>
  <c r="AX47" i="5"/>
  <c r="AX28" i="5"/>
  <c r="AX30" i="5" s="1"/>
  <c r="AU69" i="5"/>
  <c r="AW73" i="5"/>
  <c r="AW75" i="5" s="1"/>
  <c r="AW76" i="5" s="1"/>
  <c r="AX67" i="5"/>
  <c r="AX74" i="5"/>
  <c r="BH42" i="5"/>
  <c r="AU49" i="5"/>
  <c r="AU53" i="5" s="1"/>
  <c r="AV43" i="5"/>
  <c r="AV44" i="5" s="1"/>
  <c r="AV57" i="5"/>
  <c r="AV69" i="5" s="1"/>
  <c r="DX4" i="5" l="1"/>
  <c r="DY3" i="5" s="1"/>
  <c r="DX7" i="5"/>
  <c r="DX37" i="5" s="1"/>
  <c r="DX56" i="5" s="1"/>
  <c r="DX2" i="5"/>
  <c r="JF38" i="5"/>
  <c r="AU71" i="5"/>
  <c r="AU39" i="5" s="1"/>
  <c r="AU40" i="5" s="1"/>
  <c r="AU51" i="5" s="1"/>
  <c r="AY67" i="5"/>
  <c r="AY74" i="5"/>
  <c r="AV49" i="5"/>
  <c r="AV53" i="5" s="1"/>
  <c r="AW43" i="5"/>
  <c r="F44" i="6" s="1"/>
  <c r="F45" i="6" s="1"/>
  <c r="AW57" i="5"/>
  <c r="AY46" i="5"/>
  <c r="AZ65" i="5" s="1"/>
  <c r="BI42" i="5"/>
  <c r="AX73" i="5"/>
  <c r="AX75" i="5" s="1"/>
  <c r="AX76" i="5" s="1"/>
  <c r="F50" i="6" l="1"/>
  <c r="F54" i="6"/>
  <c r="AW44" i="5"/>
  <c r="AW49" i="5" s="1"/>
  <c r="AW53" i="5" s="1"/>
  <c r="DY4" i="5"/>
  <c r="DZ3" i="5" s="1"/>
  <c r="DY7" i="5"/>
  <c r="DY37" i="5" s="1"/>
  <c r="DY56" i="5" s="1"/>
  <c r="DY2" i="5"/>
  <c r="JG38" i="5"/>
  <c r="AV70" i="5"/>
  <c r="AV71" i="5" s="1"/>
  <c r="AW70" i="5" s="1"/>
  <c r="BJ42" i="5"/>
  <c r="AW69" i="5"/>
  <c r="AX43" i="5"/>
  <c r="AX44" i="5" s="1"/>
  <c r="AX57" i="5"/>
  <c r="AY47" i="5"/>
  <c r="AY28" i="5"/>
  <c r="AY30" i="5" s="1"/>
  <c r="AX69" i="5" l="1"/>
  <c r="DZ4" i="5"/>
  <c r="EA3" i="5" s="1"/>
  <c r="DZ2" i="5"/>
  <c r="DZ7" i="5"/>
  <c r="DZ37" i="5" s="1"/>
  <c r="DZ56" i="5" s="1"/>
  <c r="JH38" i="5"/>
  <c r="AV39" i="5"/>
  <c r="AV40" i="5" s="1"/>
  <c r="AV51" i="5" s="1"/>
  <c r="AZ67" i="5"/>
  <c r="AZ74" i="5"/>
  <c r="BK42" i="5"/>
  <c r="AZ46" i="5"/>
  <c r="BA65" i="5" s="1"/>
  <c r="AY73" i="5"/>
  <c r="AY75" i="5" s="1"/>
  <c r="AY76" i="5" s="1"/>
  <c r="AX49" i="5"/>
  <c r="AX53" i="5" s="1"/>
  <c r="AW71" i="5"/>
  <c r="EA4" i="5" l="1"/>
  <c r="EB3" i="5" s="1"/>
  <c r="EA7" i="5"/>
  <c r="EA37" i="5" s="1"/>
  <c r="EA56" i="5" s="1"/>
  <c r="EA2" i="5"/>
  <c r="JI38" i="5"/>
  <c r="AY43" i="5"/>
  <c r="AY44" i="5" s="1"/>
  <c r="AY57" i="5"/>
  <c r="BL42" i="5"/>
  <c r="AX70" i="5"/>
  <c r="AX71" i="5" s="1"/>
  <c r="AW39" i="5"/>
  <c r="F40" i="6" s="1"/>
  <c r="F41" i="6" s="1"/>
  <c r="F52" i="6" s="1"/>
  <c r="AZ47" i="5"/>
  <c r="AZ28" i="5"/>
  <c r="AZ30" i="5" s="1"/>
  <c r="AY69" i="5" l="1"/>
  <c r="AW40" i="5"/>
  <c r="AW51" i="5" s="1"/>
  <c r="EB4" i="5"/>
  <c r="EC3" i="5" s="1"/>
  <c r="EB7" i="5"/>
  <c r="EB37" i="5" s="1"/>
  <c r="EB56" i="5" s="1"/>
  <c r="EB2" i="5"/>
  <c r="JJ38" i="5"/>
  <c r="BA74" i="5"/>
  <c r="BA67" i="5"/>
  <c r="BM42" i="5"/>
  <c r="BA46" i="5"/>
  <c r="AZ73" i="5"/>
  <c r="AZ75" i="5" s="1"/>
  <c r="AZ76" i="5" s="1"/>
  <c r="AY70" i="5"/>
  <c r="AX39" i="5"/>
  <c r="AX40" i="5" s="1"/>
  <c r="AX51" i="5" s="1"/>
  <c r="AY49" i="5"/>
  <c r="AY53" i="5" s="1"/>
  <c r="AY71" i="5" l="1"/>
  <c r="EC4" i="5"/>
  <c r="ED3" i="5" s="1"/>
  <c r="EC7" i="5"/>
  <c r="EC37" i="5" s="1"/>
  <c r="EC56" i="5" s="1"/>
  <c r="EC2" i="5"/>
  <c r="BB65" i="5"/>
  <c r="JK38" i="5"/>
  <c r="BN42" i="5"/>
  <c r="AZ43" i="5"/>
  <c r="AZ44" i="5" s="1"/>
  <c r="AZ57" i="5"/>
  <c r="AY39" i="5"/>
  <c r="AY40" i="5" s="1"/>
  <c r="AY51" i="5" s="1"/>
  <c r="AZ70" i="5"/>
  <c r="BA47" i="5"/>
  <c r="BA28" i="5"/>
  <c r="BA30" i="5" s="1"/>
  <c r="AZ69" i="5" l="1"/>
  <c r="AZ71" i="5" s="1"/>
  <c r="ED4" i="5"/>
  <c r="EE3" i="5" s="1"/>
  <c r="ED2" i="5"/>
  <c r="ED7" i="5"/>
  <c r="ED37" i="5" s="1"/>
  <c r="ED56" i="5" s="1"/>
  <c r="BB46" i="5"/>
  <c r="BC65" i="5" s="1"/>
  <c r="BC46" i="5" s="1"/>
  <c r="BD65" i="5" s="1"/>
  <c r="JL38" i="5"/>
  <c r="AZ49" i="5"/>
  <c r="AZ53" i="5" s="1"/>
  <c r="BB74" i="5"/>
  <c r="BB67" i="5"/>
  <c r="BA73" i="5"/>
  <c r="BA75" i="5" s="1"/>
  <c r="BA76" i="5" s="1"/>
  <c r="BO42" i="5"/>
  <c r="BB28" i="5" l="1"/>
  <c r="BB30" i="5" s="1"/>
  <c r="BB47" i="5"/>
  <c r="EE4" i="5"/>
  <c r="EF3" i="5" s="1"/>
  <c r="EE7" i="5"/>
  <c r="EE37" i="5" s="1"/>
  <c r="EE56" i="5" s="1"/>
  <c r="EE2" i="5"/>
  <c r="JM38" i="5"/>
  <c r="BD46" i="5"/>
  <c r="BE65" i="5" s="1"/>
  <c r="BC47" i="5"/>
  <c r="BC28" i="5"/>
  <c r="BC30" i="5" s="1"/>
  <c r="BA43" i="5"/>
  <c r="BA57" i="5"/>
  <c r="BP42" i="5"/>
  <c r="BQ42" i="5" s="1"/>
  <c r="BR42" i="5" s="1"/>
  <c r="BS42" i="5" s="1"/>
  <c r="BT42" i="5" s="1"/>
  <c r="BU42" i="5" s="1"/>
  <c r="BV42" i="5" s="1"/>
  <c r="BW42" i="5" s="1"/>
  <c r="BX42" i="5" s="1"/>
  <c r="BY42" i="5" s="1"/>
  <c r="BA70" i="5"/>
  <c r="AZ39" i="5"/>
  <c r="AZ40" i="5" s="1"/>
  <c r="AZ51" i="5" s="1"/>
  <c r="BC67" i="5"/>
  <c r="BC74" i="5"/>
  <c r="BA69" i="5" l="1"/>
  <c r="BB73" i="5"/>
  <c r="BB75" i="5" s="1"/>
  <c r="BB76" i="5" s="1"/>
  <c r="EF4" i="5"/>
  <c r="EG3" i="5" s="1"/>
  <c r="EF7" i="5"/>
  <c r="EF37" i="5" s="1"/>
  <c r="EF56" i="5" s="1"/>
  <c r="EF2" i="5"/>
  <c r="BZ42" i="5"/>
  <c r="CA42" i="5" s="1"/>
  <c r="CB42" i="5" s="1"/>
  <c r="CC42" i="5" s="1"/>
  <c r="CD42" i="5" s="1"/>
  <c r="CE42" i="5" s="1"/>
  <c r="CF42" i="5" s="1"/>
  <c r="CG42" i="5" s="1"/>
  <c r="CH42" i="5" s="1"/>
  <c r="CI42" i="5" s="1"/>
  <c r="CJ42" i="5" s="1"/>
  <c r="CK42" i="5" s="1"/>
  <c r="JN38" i="5"/>
  <c r="BD28" i="5"/>
  <c r="BD30" i="5" s="1"/>
  <c r="BD47" i="5"/>
  <c r="BE46" i="5"/>
  <c r="BF65" i="5" s="1"/>
  <c r="BC73" i="5"/>
  <c r="BC75" i="5" s="1"/>
  <c r="BC76" i="5" s="1"/>
  <c r="BA71" i="5"/>
  <c r="BB43" i="5"/>
  <c r="BB44" i="5" s="1"/>
  <c r="BB57" i="5"/>
  <c r="BA44" i="5"/>
  <c r="BD74" i="5"/>
  <c r="BD67" i="5"/>
  <c r="EG4" i="5" l="1"/>
  <c r="EH3" i="5" s="1"/>
  <c r="EG7" i="5"/>
  <c r="EG37" i="5" s="1"/>
  <c r="EG56" i="5" s="1"/>
  <c r="EG2" i="5"/>
  <c r="CL42" i="5"/>
  <c r="CM42" i="5" s="1"/>
  <c r="CN42" i="5" s="1"/>
  <c r="CO42" i="5" s="1"/>
  <c r="CP42" i="5" s="1"/>
  <c r="CQ42" i="5" s="1"/>
  <c r="CR42" i="5" s="1"/>
  <c r="CS42" i="5" s="1"/>
  <c r="CT42" i="5" s="1"/>
  <c r="CU42" i="5" s="1"/>
  <c r="CV42" i="5" s="1"/>
  <c r="CW42" i="5" s="1"/>
  <c r="JO38" i="5"/>
  <c r="BF46" i="5"/>
  <c r="BG65" i="5" s="1"/>
  <c r="BE47" i="5"/>
  <c r="BE28" i="5"/>
  <c r="BE30" i="5" s="1"/>
  <c r="BB69" i="5"/>
  <c r="BC43" i="5"/>
  <c r="BC44" i="5" s="1"/>
  <c r="BC57" i="5"/>
  <c r="BB49" i="5"/>
  <c r="BB53" i="5" s="1"/>
  <c r="BE67" i="5"/>
  <c r="BE74" i="5"/>
  <c r="BA49" i="5"/>
  <c r="BA53" i="5" s="1"/>
  <c r="BB70" i="5"/>
  <c r="BA39" i="5"/>
  <c r="BD73" i="5"/>
  <c r="BD75" i="5" s="1"/>
  <c r="BD76" i="5" s="1"/>
  <c r="BC69" i="5" l="1"/>
  <c r="EH4" i="5"/>
  <c r="EI3" i="5" s="1"/>
  <c r="EH2" i="5"/>
  <c r="EH7" i="5"/>
  <c r="EH37" i="5" s="1"/>
  <c r="EH56" i="5" s="1"/>
  <c r="CX42" i="5"/>
  <c r="CY42" i="5" s="1"/>
  <c r="CZ42" i="5" s="1"/>
  <c r="DA42" i="5" s="1"/>
  <c r="DB42" i="5" s="1"/>
  <c r="DC42" i="5" s="1"/>
  <c r="DD42" i="5" s="1"/>
  <c r="DE42" i="5" s="1"/>
  <c r="DF42" i="5" s="1"/>
  <c r="DG42" i="5" s="1"/>
  <c r="DH42" i="5" s="1"/>
  <c r="DI42" i="5" s="1"/>
  <c r="JP38" i="5"/>
  <c r="BF47" i="5"/>
  <c r="BG46" i="5"/>
  <c r="BH65" i="5" s="1"/>
  <c r="BF28" i="5"/>
  <c r="BD57" i="5"/>
  <c r="BD43" i="5"/>
  <c r="BD44" i="5" s="1"/>
  <c r="BA40" i="5"/>
  <c r="BA51" i="5" s="1"/>
  <c r="BC49" i="5"/>
  <c r="BC53" i="5" s="1"/>
  <c r="BE73" i="5"/>
  <c r="BE75" i="5" s="1"/>
  <c r="BE76" i="5" s="1"/>
  <c r="BB71" i="5"/>
  <c r="BF74" i="5"/>
  <c r="BF67" i="5"/>
  <c r="EI4" i="5" l="1"/>
  <c r="EJ3" i="5" s="1"/>
  <c r="EI7" i="5"/>
  <c r="EI37" i="5" s="1"/>
  <c r="EI56" i="5" s="1"/>
  <c r="EI2" i="5"/>
  <c r="DJ42" i="5"/>
  <c r="DK42" i="5" s="1"/>
  <c r="DL42" i="5" s="1"/>
  <c r="DM42" i="5" s="1"/>
  <c r="DN42" i="5" s="1"/>
  <c r="DO42" i="5" s="1"/>
  <c r="DP42" i="5" s="1"/>
  <c r="DQ42" i="5" s="1"/>
  <c r="DR42" i="5" s="1"/>
  <c r="DS42" i="5" s="1"/>
  <c r="DT42" i="5" s="1"/>
  <c r="DU42" i="5" s="1"/>
  <c r="BF30" i="5"/>
  <c r="JQ38" i="5"/>
  <c r="BG47" i="5"/>
  <c r="BH46" i="5"/>
  <c r="BI65" i="5" s="1"/>
  <c r="BG28" i="5"/>
  <c r="BG30" i="5" s="1"/>
  <c r="BF73" i="5"/>
  <c r="BF75" i="5" s="1"/>
  <c r="BF76" i="5" s="1"/>
  <c r="BG74" i="5"/>
  <c r="BG67" i="5"/>
  <c r="BB39" i="5"/>
  <c r="BB40" i="5" s="1"/>
  <c r="BB51" i="5" s="1"/>
  <c r="BC70" i="5"/>
  <c r="BC71" i="5" s="1"/>
  <c r="BE43" i="5"/>
  <c r="BE44" i="5" s="1"/>
  <c r="BE57" i="5"/>
  <c r="BE69" i="5" s="1"/>
  <c r="BD49" i="5"/>
  <c r="BD53" i="5" s="1"/>
  <c r="BD69" i="5"/>
  <c r="EJ4" i="5" l="1"/>
  <c r="EK3" i="5" s="1"/>
  <c r="EJ7" i="5"/>
  <c r="EJ37" i="5" s="1"/>
  <c r="EJ56" i="5" s="1"/>
  <c r="EJ2" i="5"/>
  <c r="DV42" i="5"/>
  <c r="DW42" i="5" s="1"/>
  <c r="DX42" i="5" s="1"/>
  <c r="DY42" i="5" s="1"/>
  <c r="DZ42" i="5" s="1"/>
  <c r="EA42" i="5" s="1"/>
  <c r="EB42" i="5" s="1"/>
  <c r="EC42" i="5" s="1"/>
  <c r="ED42" i="5" s="1"/>
  <c r="EE42" i="5" s="1"/>
  <c r="EF42" i="5" s="1"/>
  <c r="EG42" i="5" s="1"/>
  <c r="JR38" i="5"/>
  <c r="BI46" i="5"/>
  <c r="BH47" i="5"/>
  <c r="BH28" i="5"/>
  <c r="BC39" i="5"/>
  <c r="BC40" i="5" s="1"/>
  <c r="BC51" i="5" s="1"/>
  <c r="BD70" i="5"/>
  <c r="BD71" i="5" s="1"/>
  <c r="BE49" i="5"/>
  <c r="BE53" i="5" s="1"/>
  <c r="BG73" i="5"/>
  <c r="BG75" i="5" s="1"/>
  <c r="BG76" i="5" s="1"/>
  <c r="BF43" i="5"/>
  <c r="BF44" i="5" s="1"/>
  <c r="BF57" i="5"/>
  <c r="BH74" i="5"/>
  <c r="BH67" i="5"/>
  <c r="BJ65" i="5" l="1"/>
  <c r="BJ46" i="5" s="1"/>
  <c r="BK65" i="5" s="1"/>
  <c r="EK4" i="5"/>
  <c r="EL3" i="5" s="1"/>
  <c r="EK7" i="5"/>
  <c r="EK37" i="5" s="1"/>
  <c r="EK56" i="5" s="1"/>
  <c r="EK2" i="5"/>
  <c r="EH42" i="5"/>
  <c r="EI42" i="5" s="1"/>
  <c r="EJ42" i="5" s="1"/>
  <c r="EK42" i="5" s="1"/>
  <c r="EL42" i="5" s="1"/>
  <c r="EM42" i="5" s="1"/>
  <c r="EN42" i="5" s="1"/>
  <c r="EO42" i="5" s="1"/>
  <c r="EP42" i="5" s="1"/>
  <c r="EQ42" i="5" s="1"/>
  <c r="ER42" i="5" s="1"/>
  <c r="ES42" i="5" s="1"/>
  <c r="BH30" i="5"/>
  <c r="JS38" i="5"/>
  <c r="BI47" i="5"/>
  <c r="BI28" i="5"/>
  <c r="BI30" i="5" s="1"/>
  <c r="BF49" i="5"/>
  <c r="BF53" i="5" s="1"/>
  <c r="BE70" i="5"/>
  <c r="BE71" i="5" s="1"/>
  <c r="BD39" i="5"/>
  <c r="BD40" i="5" s="1"/>
  <c r="BD51" i="5" s="1"/>
  <c r="BH73" i="5"/>
  <c r="BH75" i="5" s="1"/>
  <c r="BH76" i="5" s="1"/>
  <c r="BG43" i="5"/>
  <c r="BG44" i="5" s="1"/>
  <c r="BG57" i="5"/>
  <c r="BG69" i="5" s="1"/>
  <c r="BF69" i="5"/>
  <c r="BI74" i="5"/>
  <c r="BI67" i="5"/>
  <c r="EL4" i="5" l="1"/>
  <c r="EM3" i="5" s="1"/>
  <c r="EL2" i="5"/>
  <c r="EL7" i="5"/>
  <c r="EL37" i="5" s="1"/>
  <c r="EL56" i="5" s="1"/>
  <c r="ET42" i="5"/>
  <c r="EU42" i="5" s="1"/>
  <c r="EV42" i="5" s="1"/>
  <c r="EW42" i="5" s="1"/>
  <c r="EX42" i="5" s="1"/>
  <c r="EY42" i="5" s="1"/>
  <c r="EZ42" i="5" s="1"/>
  <c r="FA42" i="5" s="1"/>
  <c r="FB42" i="5" s="1"/>
  <c r="FC42" i="5" s="1"/>
  <c r="FD42" i="5" s="1"/>
  <c r="FE42" i="5" s="1"/>
  <c r="JT38" i="5"/>
  <c r="BK46" i="5"/>
  <c r="BL65" i="5" s="1"/>
  <c r="BJ47" i="5"/>
  <c r="BJ28" i="5"/>
  <c r="BJ30" i="5" s="1"/>
  <c r="BG49" i="5"/>
  <c r="BG53" i="5" s="1"/>
  <c r="BJ74" i="5"/>
  <c r="BJ67" i="5"/>
  <c r="BH43" i="5"/>
  <c r="BH44" i="5" s="1"/>
  <c r="BH57" i="5"/>
  <c r="BI73" i="5"/>
  <c r="BI75" i="5" s="1"/>
  <c r="BI76" i="5" s="1"/>
  <c r="BF70" i="5"/>
  <c r="BF71" i="5" s="1"/>
  <c r="BE39" i="5"/>
  <c r="BE40" i="5" s="1"/>
  <c r="BE51" i="5" s="1"/>
  <c r="EM4" i="5" l="1"/>
  <c r="EM7" i="5"/>
  <c r="EM37" i="5" s="1"/>
  <c r="EM56" i="5" s="1"/>
  <c r="EM2" i="5"/>
  <c r="FF42" i="5"/>
  <c r="FG42" i="5" s="1"/>
  <c r="FH42" i="5" s="1"/>
  <c r="FI42" i="5" s="1"/>
  <c r="FJ42" i="5" s="1"/>
  <c r="FK42" i="5" s="1"/>
  <c r="FL42" i="5" s="1"/>
  <c r="FM42" i="5" s="1"/>
  <c r="FN42" i="5" s="1"/>
  <c r="FO42" i="5" s="1"/>
  <c r="FP42" i="5" s="1"/>
  <c r="FQ42" i="5" s="1"/>
  <c r="JU38" i="5"/>
  <c r="BG70" i="5"/>
  <c r="BG71" i="5" s="1"/>
  <c r="BF39" i="5"/>
  <c r="BF40" i="5" s="1"/>
  <c r="BF51" i="5" s="1"/>
  <c r="BK47" i="5"/>
  <c r="BK28" i="5"/>
  <c r="BK30" i="5" s="1"/>
  <c r="BH69" i="5"/>
  <c r="BH49" i="5"/>
  <c r="BH53" i="5" s="1"/>
  <c r="BJ73" i="5"/>
  <c r="BJ75" i="5" s="1"/>
  <c r="BJ76" i="5" s="1"/>
  <c r="BI57" i="5"/>
  <c r="BI69" i="5" s="1"/>
  <c r="BI43" i="5"/>
  <c r="G44" i="6" s="1"/>
  <c r="G45" i="6" s="1"/>
  <c r="BK74" i="5"/>
  <c r="BK67" i="5"/>
  <c r="G50" i="6" l="1"/>
  <c r="BI44" i="5"/>
  <c r="BI49" i="5" s="1"/>
  <c r="BI53" i="5" s="1"/>
  <c r="EN3" i="5"/>
  <c r="FR42" i="5"/>
  <c r="FS42" i="5" s="1"/>
  <c r="FT42" i="5" s="1"/>
  <c r="FU42" i="5" s="1"/>
  <c r="FV42" i="5" s="1"/>
  <c r="FW42" i="5" s="1"/>
  <c r="FX42" i="5" s="1"/>
  <c r="FY42" i="5" s="1"/>
  <c r="FZ42" i="5" s="1"/>
  <c r="GA42" i="5" s="1"/>
  <c r="GB42" i="5" s="1"/>
  <c r="GC42" i="5" s="1"/>
  <c r="JV38" i="5"/>
  <c r="BL74" i="5"/>
  <c r="BL67" i="5"/>
  <c r="BJ43" i="5"/>
  <c r="BJ44" i="5" s="1"/>
  <c r="BJ57" i="5"/>
  <c r="BL46" i="5"/>
  <c r="BM65" i="5" s="1"/>
  <c r="BK73" i="5"/>
  <c r="BK75" i="5" s="1"/>
  <c r="BK76" i="5" s="1"/>
  <c r="BG39" i="5"/>
  <c r="BG40" i="5" s="1"/>
  <c r="BG51" i="5" s="1"/>
  <c r="BH70" i="5"/>
  <c r="BH71" i="5" s="1"/>
  <c r="G54" i="6" l="1"/>
  <c r="EN4" i="5"/>
  <c r="EN7" i="5"/>
  <c r="EN37" i="5" s="1"/>
  <c r="EN56" i="5" s="1"/>
  <c r="EN2" i="5"/>
  <c r="GD42" i="5"/>
  <c r="GE42" i="5" s="1"/>
  <c r="GF42" i="5" s="1"/>
  <c r="GG42" i="5" s="1"/>
  <c r="GH42" i="5" s="1"/>
  <c r="GI42" i="5" s="1"/>
  <c r="GJ42" i="5" s="1"/>
  <c r="GK42" i="5" s="1"/>
  <c r="GL42" i="5" s="1"/>
  <c r="GM42" i="5" s="1"/>
  <c r="GN42" i="5" s="1"/>
  <c r="GO42" i="5" s="1"/>
  <c r="JW38" i="5"/>
  <c r="BH39" i="5"/>
  <c r="BH40" i="5" s="1"/>
  <c r="BH51" i="5" s="1"/>
  <c r="BI70" i="5"/>
  <c r="BI71" i="5" s="1"/>
  <c r="BK43" i="5"/>
  <c r="BK44" i="5" s="1"/>
  <c r="BK57" i="5"/>
  <c r="BK69" i="5" s="1"/>
  <c r="BJ69" i="5"/>
  <c r="BJ49" i="5"/>
  <c r="BJ53" i="5" s="1"/>
  <c r="BM46" i="5"/>
  <c r="BL28" i="5"/>
  <c r="BL30" i="5" s="1"/>
  <c r="BL47" i="5"/>
  <c r="EO3" i="5" l="1"/>
  <c r="GP42" i="5"/>
  <c r="GQ42" i="5" s="1"/>
  <c r="GR42" i="5" s="1"/>
  <c r="GS42" i="5" s="1"/>
  <c r="GT42" i="5" s="1"/>
  <c r="GU42" i="5" s="1"/>
  <c r="GV42" i="5" s="1"/>
  <c r="GW42" i="5" s="1"/>
  <c r="GX42" i="5" s="1"/>
  <c r="GY42" i="5" s="1"/>
  <c r="GZ42" i="5" s="1"/>
  <c r="HA42" i="5" s="1"/>
  <c r="BN65" i="5"/>
  <c r="BN46" i="5" s="1"/>
  <c r="BO65" i="5" s="1"/>
  <c r="JX38" i="5"/>
  <c r="BM47" i="5"/>
  <c r="BM28" i="5"/>
  <c r="BM30" i="5" s="1"/>
  <c r="BL73" i="5"/>
  <c r="BL75" i="5" s="1"/>
  <c r="BL76" i="5" s="1"/>
  <c r="BK49" i="5"/>
  <c r="BK53" i="5" s="1"/>
  <c r="BJ70" i="5"/>
  <c r="BJ71" i="5" s="1"/>
  <c r="BI39" i="5"/>
  <c r="G40" i="6" s="1"/>
  <c r="G41" i="6" s="1"/>
  <c r="G52" i="6" s="1"/>
  <c r="BM67" i="5"/>
  <c r="BM74" i="5"/>
  <c r="BI40" i="5" l="1"/>
  <c r="BI51" i="5" s="1"/>
  <c r="EO4" i="5"/>
  <c r="EO7" i="5"/>
  <c r="EO37" i="5" s="1"/>
  <c r="EO56" i="5" s="1"/>
  <c r="EO2" i="5"/>
  <c r="HB42" i="5"/>
  <c r="HC42" i="5" s="1"/>
  <c r="HD42" i="5" s="1"/>
  <c r="HE42" i="5" s="1"/>
  <c r="HF42" i="5" s="1"/>
  <c r="HG42" i="5" s="1"/>
  <c r="HH42" i="5" s="1"/>
  <c r="HI42" i="5" s="1"/>
  <c r="HJ42" i="5" s="1"/>
  <c r="HK42" i="5" s="1"/>
  <c r="HL42" i="5" s="1"/>
  <c r="HM42" i="5" s="1"/>
  <c r="JY38" i="5"/>
  <c r="BN47" i="5"/>
  <c r="BN28" i="5"/>
  <c r="BK70" i="5"/>
  <c r="BK71" i="5" s="1"/>
  <c r="BJ39" i="5"/>
  <c r="BJ40" i="5" s="1"/>
  <c r="BJ51" i="5" s="1"/>
  <c r="BL43" i="5"/>
  <c r="BL44" i="5" s="1"/>
  <c r="BL57" i="5"/>
  <c r="BM73" i="5"/>
  <c r="BM75" i="5" s="1"/>
  <c r="BM76" i="5" s="1"/>
  <c r="BN67" i="5"/>
  <c r="BN74" i="5"/>
  <c r="BL69" i="5" l="1"/>
  <c r="EP3" i="5"/>
  <c r="HN42" i="5"/>
  <c r="HO42" i="5" s="1"/>
  <c r="HP42" i="5" s="1"/>
  <c r="HQ42" i="5" s="1"/>
  <c r="HR42" i="5" s="1"/>
  <c r="HS42" i="5" s="1"/>
  <c r="HT42" i="5" s="1"/>
  <c r="HU42" i="5" s="1"/>
  <c r="HV42" i="5" s="1"/>
  <c r="HW42" i="5" s="1"/>
  <c r="HX42" i="5" s="1"/>
  <c r="HY42" i="5" s="1"/>
  <c r="BN30" i="5"/>
  <c r="JZ38" i="5"/>
  <c r="BO74" i="5"/>
  <c r="BO67" i="5"/>
  <c r="BL49" i="5"/>
  <c r="BL53" i="5" s="1"/>
  <c r="BO46" i="5"/>
  <c r="BP65" i="5" s="1"/>
  <c r="BN73" i="5"/>
  <c r="BN75" i="5" s="1"/>
  <c r="BN76" i="5" s="1"/>
  <c r="BM43" i="5"/>
  <c r="BM57" i="5"/>
  <c r="BM69" i="5" s="1"/>
  <c r="BL70" i="5"/>
  <c r="BL71" i="5" s="1"/>
  <c r="BK39" i="5"/>
  <c r="BK40" i="5" s="1"/>
  <c r="BK51" i="5" s="1"/>
  <c r="EP4" i="5" l="1"/>
  <c r="EP2" i="5"/>
  <c r="EP7" i="5"/>
  <c r="EP37" i="5" s="1"/>
  <c r="EP56" i="5" s="1"/>
  <c r="HZ42" i="5"/>
  <c r="IA42" i="5" s="1"/>
  <c r="IB42" i="5" s="1"/>
  <c r="IC42" i="5" s="1"/>
  <c r="ID42" i="5" s="1"/>
  <c r="IE42" i="5" s="1"/>
  <c r="IF42" i="5" s="1"/>
  <c r="IG42" i="5" s="1"/>
  <c r="IH42" i="5" s="1"/>
  <c r="II42" i="5" s="1"/>
  <c r="IJ42" i="5" s="1"/>
  <c r="IK42" i="5" s="1"/>
  <c r="KA38" i="5"/>
  <c r="BL39" i="5"/>
  <c r="BL40" i="5" s="1"/>
  <c r="BL51" i="5" s="1"/>
  <c r="BM70" i="5"/>
  <c r="BM71" i="5" s="1"/>
  <c r="BN43" i="5"/>
  <c r="BN44" i="5" s="1"/>
  <c r="BN57" i="5"/>
  <c r="BM44" i="5"/>
  <c r="BO47" i="5"/>
  <c r="BP46" i="5"/>
  <c r="BQ65" i="5" s="1"/>
  <c r="BO28" i="5"/>
  <c r="EQ3" i="5" l="1"/>
  <c r="IL42" i="5"/>
  <c r="IM42" i="5" s="1"/>
  <c r="IN42" i="5" s="1"/>
  <c r="IO42" i="5" s="1"/>
  <c r="IP42" i="5" s="1"/>
  <c r="IQ42" i="5" s="1"/>
  <c r="IR42" i="5" s="1"/>
  <c r="IS42" i="5" s="1"/>
  <c r="IT42" i="5" s="1"/>
  <c r="IU42" i="5" s="1"/>
  <c r="IV42" i="5" s="1"/>
  <c r="IW42" i="5" s="1"/>
  <c r="BN69" i="5"/>
  <c r="BO30" i="5"/>
  <c r="BQ46" i="5"/>
  <c r="BR65" i="5" s="1"/>
  <c r="BQ74" i="5"/>
  <c r="BQ67" i="5"/>
  <c r="KB38" i="5"/>
  <c r="BP47" i="5"/>
  <c r="BP28" i="5"/>
  <c r="BP30" i="5" s="1"/>
  <c r="BO73" i="5"/>
  <c r="BO75" i="5" s="1"/>
  <c r="BO76" i="5" s="1"/>
  <c r="BM49" i="5"/>
  <c r="BM53" i="5" s="1"/>
  <c r="BN49" i="5"/>
  <c r="BN53" i="5" s="1"/>
  <c r="BP67" i="5"/>
  <c r="BP74" i="5"/>
  <c r="BN70" i="5"/>
  <c r="BM39" i="5"/>
  <c r="BN71" i="5" l="1"/>
  <c r="BN39" i="5" s="1"/>
  <c r="BN40" i="5" s="1"/>
  <c r="BN51" i="5" s="1"/>
  <c r="EQ4" i="5"/>
  <c r="EQ7" i="5"/>
  <c r="EQ37" i="5" s="1"/>
  <c r="EQ56" i="5" s="1"/>
  <c r="EQ2" i="5"/>
  <c r="IX42" i="5"/>
  <c r="IY42" i="5" s="1"/>
  <c r="IZ42" i="5" s="1"/>
  <c r="JA42" i="5" s="1"/>
  <c r="JB42" i="5" s="1"/>
  <c r="JC42" i="5" s="1"/>
  <c r="JD42" i="5" s="1"/>
  <c r="JE42" i="5" s="1"/>
  <c r="JF42" i="5" s="1"/>
  <c r="JG42" i="5" s="1"/>
  <c r="JH42" i="5" s="1"/>
  <c r="JI42" i="5" s="1"/>
  <c r="BQ28" i="5"/>
  <c r="BQ47" i="5"/>
  <c r="KC38" i="5"/>
  <c r="BM40" i="5"/>
  <c r="BM51" i="5" s="1"/>
  <c r="BP73" i="5"/>
  <c r="BP75" i="5" s="1"/>
  <c r="BP76" i="5" s="1"/>
  <c r="BO43" i="5"/>
  <c r="BO44" i="5" s="1"/>
  <c r="BO57" i="5"/>
  <c r="BO70" i="5" l="1"/>
  <c r="ER3" i="5"/>
  <c r="JJ42" i="5"/>
  <c r="JK42" i="5" s="1"/>
  <c r="JL42" i="5" s="1"/>
  <c r="JM42" i="5" s="1"/>
  <c r="JN42" i="5" s="1"/>
  <c r="JO42" i="5" s="1"/>
  <c r="JP42" i="5" s="1"/>
  <c r="JQ42" i="5" s="1"/>
  <c r="JR42" i="5" s="1"/>
  <c r="JS42" i="5" s="1"/>
  <c r="JT42" i="5" s="1"/>
  <c r="JU42" i="5" s="1"/>
  <c r="BO69" i="5"/>
  <c r="BQ30" i="5"/>
  <c r="BQ73" i="5"/>
  <c r="BQ75" i="5" s="1"/>
  <c r="BQ76" i="5" s="1"/>
  <c r="BR46" i="5"/>
  <c r="BS65" i="5" s="1"/>
  <c r="BR74" i="5"/>
  <c r="BR67" i="5"/>
  <c r="KD38" i="5"/>
  <c r="BP43" i="5"/>
  <c r="BP44" i="5" s="1"/>
  <c r="BP57" i="5"/>
  <c r="BP69" i="5" s="1"/>
  <c r="BO49" i="5"/>
  <c r="BO53" i="5" s="1"/>
  <c r="BO71" i="5" l="1"/>
  <c r="BP70" i="5" s="1"/>
  <c r="BP71" i="5" s="1"/>
  <c r="BQ70" i="5" s="1"/>
  <c r="ER4" i="5"/>
  <c r="ER7" i="5"/>
  <c r="ER37" i="5" s="1"/>
  <c r="ER56" i="5" s="1"/>
  <c r="ER2" i="5"/>
  <c r="JV42" i="5"/>
  <c r="JW42" i="5" s="1"/>
  <c r="JX42" i="5" s="1"/>
  <c r="JY42" i="5" s="1"/>
  <c r="JZ42" i="5" s="1"/>
  <c r="KA42" i="5" s="1"/>
  <c r="KB42" i="5" s="1"/>
  <c r="KC42" i="5" s="1"/>
  <c r="KD42" i="5" s="1"/>
  <c r="KE42" i="5" s="1"/>
  <c r="BR47" i="5"/>
  <c r="BS46" i="5"/>
  <c r="BT65" i="5" s="1"/>
  <c r="BR28" i="5"/>
  <c r="BQ43" i="5"/>
  <c r="BQ44" i="5" s="1"/>
  <c r="BQ49" i="5" s="1"/>
  <c r="BQ53" i="5" s="1"/>
  <c r="BQ57" i="5"/>
  <c r="KE38" i="5"/>
  <c r="BP49" i="5"/>
  <c r="BP53" i="5" s="1"/>
  <c r="BO39" i="5" l="1"/>
  <c r="BO40" i="5" s="1"/>
  <c r="BO51" i="5" s="1"/>
  <c r="ES3" i="5"/>
  <c r="BQ69" i="5"/>
  <c r="BQ71" i="5" s="1"/>
  <c r="BR70" i="5" s="1"/>
  <c r="BT46" i="5"/>
  <c r="BU65" i="5" s="1"/>
  <c r="BS47" i="5"/>
  <c r="BS28" i="5"/>
  <c r="BR73" i="5"/>
  <c r="BR75" i="5" s="1"/>
  <c r="BR76" i="5" s="1"/>
  <c r="BR30" i="5"/>
  <c r="BS67" i="5"/>
  <c r="BS74" i="5"/>
  <c r="KF42" i="5"/>
  <c r="KF38" i="5"/>
  <c r="BP39" i="5"/>
  <c r="BP40" i="5" s="1"/>
  <c r="BP51" i="5" s="1"/>
  <c r="ES4" i="5" l="1"/>
  <c r="ES7" i="5"/>
  <c r="ES37" i="5" s="1"/>
  <c r="ES56" i="5" s="1"/>
  <c r="ES2" i="5"/>
  <c r="BT28" i="5"/>
  <c r="BT47" i="5"/>
  <c r="BS73" i="5"/>
  <c r="BS75" i="5" s="1"/>
  <c r="BS76" i="5" s="1"/>
  <c r="BS30" i="5"/>
  <c r="BR57" i="5"/>
  <c r="BR43" i="5"/>
  <c r="BR44" i="5" s="1"/>
  <c r="BR49" i="5" s="1"/>
  <c r="BR53" i="5" s="1"/>
  <c r="BT74" i="5"/>
  <c r="BT67" i="5"/>
  <c r="KG42" i="5"/>
  <c r="KG38" i="5"/>
  <c r="ET3" i="5" l="1"/>
  <c r="BR69" i="5"/>
  <c r="BR71" i="5" s="1"/>
  <c r="BS70" i="5" s="1"/>
  <c r="BU67" i="5"/>
  <c r="BU74" i="5"/>
  <c r="BT73" i="5"/>
  <c r="BT75" i="5" s="1"/>
  <c r="BT76" i="5" s="1"/>
  <c r="BT30" i="5"/>
  <c r="BS57" i="5"/>
  <c r="BS69" i="5" s="1"/>
  <c r="BS43" i="5"/>
  <c r="BS44" i="5" s="1"/>
  <c r="BS49" i="5" s="1"/>
  <c r="BS53" i="5" s="1"/>
  <c r="BU46" i="5"/>
  <c r="KH42" i="5"/>
  <c r="KH38" i="5"/>
  <c r="BQ39" i="5"/>
  <c r="BQ40" i="5" s="1"/>
  <c r="BQ51" i="5" s="1"/>
  <c r="BV65" i="5" l="1"/>
  <c r="BV46" i="5" s="1"/>
  <c r="BW65" i="5" s="1"/>
  <c r="BR39" i="5"/>
  <c r="BR40" i="5" s="1"/>
  <c r="BR51" i="5" s="1"/>
  <c r="BS71" i="5"/>
  <c r="BS39" i="5" s="1"/>
  <c r="BS40" i="5" s="1"/>
  <c r="BS51" i="5" s="1"/>
  <c r="ET4" i="5"/>
  <c r="ET2" i="5"/>
  <c r="ET7" i="5"/>
  <c r="ET37" i="5" s="1"/>
  <c r="ET56" i="5" s="1"/>
  <c r="BU47" i="5"/>
  <c r="BU28" i="5"/>
  <c r="BT43" i="5"/>
  <c r="BT44" i="5" s="1"/>
  <c r="BT57" i="5"/>
  <c r="KI38" i="5"/>
  <c r="KI42" i="5"/>
  <c r="BT70" i="5" l="1"/>
  <c r="EU3" i="5"/>
  <c r="BT69" i="5"/>
  <c r="BV74" i="5"/>
  <c r="BV67" i="5"/>
  <c r="BV28" i="5"/>
  <c r="BV47" i="5"/>
  <c r="BT49" i="5"/>
  <c r="BT53" i="5" s="1"/>
  <c r="BU73" i="5"/>
  <c r="BU75" i="5" s="1"/>
  <c r="BU76" i="5" s="1"/>
  <c r="BU30" i="5"/>
  <c r="KJ38" i="5"/>
  <c r="KJ42" i="5"/>
  <c r="BT71" i="5" l="1"/>
  <c r="BU70" i="5" s="1"/>
  <c r="EU4" i="5"/>
  <c r="EU7" i="5"/>
  <c r="EU37" i="5" s="1"/>
  <c r="EU56" i="5" s="1"/>
  <c r="EU2" i="5"/>
  <c r="BU43" i="5"/>
  <c r="H44" i="6" s="1"/>
  <c r="H45" i="6" s="1"/>
  <c r="BU57" i="5"/>
  <c r="BU69" i="5" s="1"/>
  <c r="BW74" i="5"/>
  <c r="BW67" i="5"/>
  <c r="BW46" i="5"/>
  <c r="BX65" i="5" s="1"/>
  <c r="BV30" i="5"/>
  <c r="BV73" i="5"/>
  <c r="BV75" i="5" s="1"/>
  <c r="BV76" i="5" s="1"/>
  <c r="KK42" i="5"/>
  <c r="KK38" i="5"/>
  <c r="H50" i="6" l="1"/>
  <c r="H54" i="6" s="1"/>
  <c r="BU44" i="5"/>
  <c r="BU49" i="5" s="1"/>
  <c r="BU53" i="5" s="1"/>
  <c r="BT39" i="5"/>
  <c r="BT40" i="5" s="1"/>
  <c r="BT51" i="5" s="1"/>
  <c r="BU71" i="5"/>
  <c r="BV70" i="5" s="1"/>
  <c r="EV3" i="5"/>
  <c r="BV43" i="5"/>
  <c r="BV44" i="5" s="1"/>
  <c r="BV57" i="5"/>
  <c r="BW28" i="5"/>
  <c r="BW47" i="5"/>
  <c r="BX46" i="5"/>
  <c r="BY65" i="5" s="1"/>
  <c r="KL38" i="5"/>
  <c r="KL42" i="5"/>
  <c r="BV69" i="5" l="1"/>
  <c r="BU39" i="5"/>
  <c r="H40" i="6" s="1"/>
  <c r="H41" i="6" s="1"/>
  <c r="H52" i="6" s="1"/>
  <c r="EV4" i="5"/>
  <c r="EV7" i="5"/>
  <c r="EV37" i="5" s="1"/>
  <c r="EV56" i="5" s="1"/>
  <c r="EV2" i="5"/>
  <c r="BX28" i="5"/>
  <c r="BX47" i="5"/>
  <c r="BY46" i="5"/>
  <c r="BW30" i="5"/>
  <c r="BW73" i="5"/>
  <c r="BW75" i="5" s="1"/>
  <c r="BW76" i="5" s="1"/>
  <c r="BV71" i="5"/>
  <c r="BX67" i="5"/>
  <c r="BX74" i="5"/>
  <c r="BV49" i="5"/>
  <c r="BV53" i="5" s="1"/>
  <c r="KM42" i="5"/>
  <c r="KM38" i="5"/>
  <c r="BU40" i="5" l="1"/>
  <c r="BU51" i="5" s="1"/>
  <c r="EW3" i="5"/>
  <c r="BZ65" i="5"/>
  <c r="BW43" i="5"/>
  <c r="BW44" i="5" s="1"/>
  <c r="BW49" i="5" s="1"/>
  <c r="BW53" i="5" s="1"/>
  <c r="BW57" i="5"/>
  <c r="BX73" i="5"/>
  <c r="BX75" i="5" s="1"/>
  <c r="BX76" i="5" s="1"/>
  <c r="BX30" i="5"/>
  <c r="BY67" i="5"/>
  <c r="BY74" i="5"/>
  <c r="BW70" i="5"/>
  <c r="BV39" i="5"/>
  <c r="BV40" i="5" s="1"/>
  <c r="BV51" i="5" s="1"/>
  <c r="BY28" i="5"/>
  <c r="BY47" i="5"/>
  <c r="KN38" i="5"/>
  <c r="KN42" i="5"/>
  <c r="BW69" i="5" l="1"/>
  <c r="EW4" i="5"/>
  <c r="EW7" i="5"/>
  <c r="EW37" i="5" s="1"/>
  <c r="EW56" i="5" s="1"/>
  <c r="EW2" i="5"/>
  <c r="BZ74" i="5"/>
  <c r="BZ67" i="5"/>
  <c r="BX43" i="5"/>
  <c r="BX44" i="5" s="1"/>
  <c r="BX57" i="5"/>
  <c r="BX69" i="5" s="1"/>
  <c r="BZ46" i="5"/>
  <c r="CA65" i="5" s="1"/>
  <c r="BW71" i="5"/>
  <c r="BY30" i="5"/>
  <c r="BY73" i="5"/>
  <c r="BY75" i="5" s="1"/>
  <c r="BY76" i="5" s="1"/>
  <c r="KO42" i="5"/>
  <c r="KO38" i="5"/>
  <c r="EX3" i="5" l="1"/>
  <c r="BX49" i="5"/>
  <c r="BX53" i="5" s="1"/>
  <c r="BW39" i="5"/>
  <c r="BW40" i="5" s="1"/>
  <c r="BW51" i="5" s="1"/>
  <c r="BX70" i="5"/>
  <c r="BX71" i="5" s="1"/>
  <c r="BY43" i="5"/>
  <c r="BY57" i="5"/>
  <c r="BZ28" i="5"/>
  <c r="BZ47" i="5"/>
  <c r="KP38" i="5"/>
  <c r="KP42" i="5"/>
  <c r="BY69" i="5" l="1"/>
  <c r="EX4" i="5"/>
  <c r="EY3" i="5" s="1"/>
  <c r="EX2" i="5"/>
  <c r="EX7" i="5"/>
  <c r="EX37" i="5" s="1"/>
  <c r="EX56" i="5" s="1"/>
  <c r="BY44" i="5"/>
  <c r="BY49" i="5" s="1"/>
  <c r="BY53" i="5" s="1"/>
  <c r="CA74" i="5"/>
  <c r="CA67" i="5"/>
  <c r="BZ30" i="5"/>
  <c r="BZ73" i="5"/>
  <c r="BZ75" i="5" s="1"/>
  <c r="BZ76" i="5" s="1"/>
  <c r="BY70" i="5"/>
  <c r="BX39" i="5"/>
  <c r="BX40" i="5" s="1"/>
  <c r="BX51" i="5" s="1"/>
  <c r="CA46" i="5"/>
  <c r="CB65" i="5" s="1"/>
  <c r="KQ42" i="5"/>
  <c r="KQ38" i="5"/>
  <c r="BY71" i="5" l="1"/>
  <c r="BY39" i="5" s="1"/>
  <c r="EY4" i="5"/>
  <c r="EZ3" i="5" s="1"/>
  <c r="EY7" i="5"/>
  <c r="EY37" i="5" s="1"/>
  <c r="EY56" i="5" s="1"/>
  <c r="EY2" i="5"/>
  <c r="BZ70" i="5"/>
  <c r="CA47" i="5"/>
  <c r="CA28" i="5"/>
  <c r="BZ43" i="5"/>
  <c r="BZ44" i="5" s="1"/>
  <c r="BZ57" i="5"/>
  <c r="KR38" i="5"/>
  <c r="KR42" i="5"/>
  <c r="EZ4" i="5" l="1"/>
  <c r="FA3" i="5" s="1"/>
  <c r="EZ2" i="5"/>
  <c r="EZ7" i="5"/>
  <c r="EZ37" i="5" s="1"/>
  <c r="EZ56" i="5" s="1"/>
  <c r="BZ69" i="5"/>
  <c r="BZ71" i="5" s="1"/>
  <c r="BY40" i="5"/>
  <c r="BY51" i="5" s="1"/>
  <c r="BZ49" i="5"/>
  <c r="BZ53" i="5" s="1"/>
  <c r="CA73" i="5"/>
  <c r="CA75" i="5" s="1"/>
  <c r="CA76" i="5" s="1"/>
  <c r="CA30" i="5"/>
  <c r="CB74" i="5"/>
  <c r="CB67" i="5"/>
  <c r="CB46" i="5"/>
  <c r="CC65" i="5" s="1"/>
  <c r="KS42" i="5"/>
  <c r="KS38" i="5"/>
  <c r="FA4" i="5" l="1"/>
  <c r="FB3" i="5" s="1"/>
  <c r="FA7" i="5"/>
  <c r="FA37" i="5" s="1"/>
  <c r="FA56" i="5" s="1"/>
  <c r="FA2" i="5"/>
  <c r="BZ39" i="5"/>
  <c r="BZ40" i="5" s="1"/>
  <c r="BZ51" i="5" s="1"/>
  <c r="CA70" i="5"/>
  <c r="CC46" i="5"/>
  <c r="CD65" i="5" s="1"/>
  <c r="CB47" i="5"/>
  <c r="CB28" i="5"/>
  <c r="CA43" i="5"/>
  <c r="CA44" i="5" s="1"/>
  <c r="CA57" i="5"/>
  <c r="KT42" i="5"/>
  <c r="KT38" i="5"/>
  <c r="FB4" i="5" l="1"/>
  <c r="FB2" i="5"/>
  <c r="FB7" i="5"/>
  <c r="FB37" i="5" s="1"/>
  <c r="FB56" i="5" s="1"/>
  <c r="CA69" i="5"/>
  <c r="CA71" i="5" s="1"/>
  <c r="CA39" i="5" s="1"/>
  <c r="CA40" i="5" s="1"/>
  <c r="CC47" i="5"/>
  <c r="CD46" i="5"/>
  <c r="CE65" i="5" s="1"/>
  <c r="CC28" i="5"/>
  <c r="CA49" i="5"/>
  <c r="CA53" i="5" s="1"/>
  <c r="CC67" i="5"/>
  <c r="CC74" i="5"/>
  <c r="CB73" i="5"/>
  <c r="CB75" i="5" s="1"/>
  <c r="CB76" i="5" s="1"/>
  <c r="CB30" i="5"/>
  <c r="KU42" i="5"/>
  <c r="KU38" i="5"/>
  <c r="CB70" i="5" l="1"/>
  <c r="FC3" i="5"/>
  <c r="CA51" i="5"/>
  <c r="CD28" i="5"/>
  <c r="CD47" i="5"/>
  <c r="CB57" i="5"/>
  <c r="CB43" i="5"/>
  <c r="CB44" i="5" s="1"/>
  <c r="CC30" i="5"/>
  <c r="CC73" i="5"/>
  <c r="CC75" i="5" s="1"/>
  <c r="CC76" i="5" s="1"/>
  <c r="CD74" i="5"/>
  <c r="CD67" i="5"/>
  <c r="KV38" i="5"/>
  <c r="KV42" i="5"/>
  <c r="FC4" i="5" l="1"/>
  <c r="FC7" i="5"/>
  <c r="FC37" i="5" s="1"/>
  <c r="FC56" i="5" s="1"/>
  <c r="FC2" i="5"/>
  <c r="CB69" i="5"/>
  <c r="CB71" i="5" s="1"/>
  <c r="CC70" i="5" s="1"/>
  <c r="CE74" i="5"/>
  <c r="CE67" i="5"/>
  <c r="CD30" i="5"/>
  <c r="CD73" i="5"/>
  <c r="CD75" i="5" s="1"/>
  <c r="CD76" i="5" s="1"/>
  <c r="CC57" i="5"/>
  <c r="CC69" i="5" s="1"/>
  <c r="CC43" i="5"/>
  <c r="CC44" i="5" s="1"/>
  <c r="CC49" i="5" s="1"/>
  <c r="CC53" i="5" s="1"/>
  <c r="CE46" i="5"/>
  <c r="CF65" i="5" s="1"/>
  <c r="CB49" i="5"/>
  <c r="CB53" i="5" s="1"/>
  <c r="KW42" i="5"/>
  <c r="KW38" i="5"/>
  <c r="CB39" i="5" l="1"/>
  <c r="CB40" i="5" s="1"/>
  <c r="CB51" i="5" s="1"/>
  <c r="FD3" i="5"/>
  <c r="CC71" i="5"/>
  <c r="CC39" i="5" s="1"/>
  <c r="CC40" i="5" s="1"/>
  <c r="CC51" i="5" s="1"/>
  <c r="CE28" i="5"/>
  <c r="CE47" i="5"/>
  <c r="CD43" i="5"/>
  <c r="CD44" i="5" s="1"/>
  <c r="CD49" i="5" s="1"/>
  <c r="CD53" i="5" s="1"/>
  <c r="CD57" i="5"/>
  <c r="KX38" i="5"/>
  <c r="KX42" i="5"/>
  <c r="FD4" i="5" l="1"/>
  <c r="FD7" i="5"/>
  <c r="FD37" i="5" s="1"/>
  <c r="FD56" i="5" s="1"/>
  <c r="FD2" i="5"/>
  <c r="CD69" i="5"/>
  <c r="CD70" i="5"/>
  <c r="CF74" i="5"/>
  <c r="CF67" i="5"/>
  <c r="CF46" i="5"/>
  <c r="CG65" i="5" s="1"/>
  <c r="CE73" i="5"/>
  <c r="CE75" i="5" s="1"/>
  <c r="CE76" i="5" s="1"/>
  <c r="CE30" i="5"/>
  <c r="KY42" i="5"/>
  <c r="KY38" i="5"/>
  <c r="CD71" i="5" l="1"/>
  <c r="CD39" i="5" s="1"/>
  <c r="CD40" i="5" s="1"/>
  <c r="CD51" i="5" s="1"/>
  <c r="FE3" i="5"/>
  <c r="CE57" i="5"/>
  <c r="CE43" i="5"/>
  <c r="CE44" i="5" s="1"/>
  <c r="CE49" i="5" s="1"/>
  <c r="CE53" i="5" s="1"/>
  <c r="CF47" i="5"/>
  <c r="CF28" i="5"/>
  <c r="KZ42" i="5"/>
  <c r="KZ38" i="5"/>
  <c r="CE70" i="5" l="1"/>
  <c r="FE4" i="5"/>
  <c r="FE7" i="5"/>
  <c r="FE37" i="5" s="1"/>
  <c r="FE56" i="5" s="1"/>
  <c r="FE2" i="5"/>
  <c r="CE69" i="5"/>
  <c r="CG67" i="5"/>
  <c r="CG74" i="5"/>
  <c r="CF30" i="5"/>
  <c r="CF73" i="5"/>
  <c r="CF75" i="5" s="1"/>
  <c r="CF76" i="5" s="1"/>
  <c r="CG46" i="5"/>
  <c r="LA38" i="5"/>
  <c r="LA42" i="5"/>
  <c r="CH65" i="5" l="1"/>
  <c r="CH46" i="5" s="1"/>
  <c r="CI65" i="5" s="1"/>
  <c r="CE71" i="5"/>
  <c r="CE39" i="5" s="1"/>
  <c r="CE40" i="5" s="1"/>
  <c r="CE51" i="5" s="1"/>
  <c r="FF3" i="5"/>
  <c r="CF43" i="5"/>
  <c r="CF44" i="5" s="1"/>
  <c r="CF57" i="5"/>
  <c r="CF69" i="5" s="1"/>
  <c r="CG28" i="5"/>
  <c r="CG47" i="5"/>
  <c r="LB42" i="5"/>
  <c r="LB38" i="5"/>
  <c r="CF70" i="5" l="1"/>
  <c r="CF71" i="5" s="1"/>
  <c r="CG70" i="5" s="1"/>
  <c r="FF4" i="5"/>
  <c r="FG3" i="5" s="1"/>
  <c r="FF2" i="5"/>
  <c r="FF7" i="5"/>
  <c r="FF37" i="5" s="1"/>
  <c r="FF56" i="5" s="1"/>
  <c r="CH47" i="5"/>
  <c r="CH28" i="5"/>
  <c r="CI46" i="5"/>
  <c r="CJ65" i="5" s="1"/>
  <c r="CF49" i="5"/>
  <c r="CF53" i="5" s="1"/>
  <c r="CG73" i="5"/>
  <c r="CG75" i="5" s="1"/>
  <c r="CG76" i="5" s="1"/>
  <c r="CG30" i="5"/>
  <c r="CH67" i="5"/>
  <c r="CH74" i="5"/>
  <c r="LC38" i="5"/>
  <c r="LC42" i="5"/>
  <c r="CF39" i="5" l="1"/>
  <c r="CF40" i="5" s="1"/>
  <c r="CF51" i="5" s="1"/>
  <c r="FG4" i="5"/>
  <c r="FH3" i="5" s="1"/>
  <c r="FG7" i="5"/>
  <c r="FG37" i="5" s="1"/>
  <c r="FG56" i="5" s="1"/>
  <c r="FG2" i="5"/>
  <c r="CI47" i="5"/>
  <c r="CJ46" i="5"/>
  <c r="CK65" i="5" s="1"/>
  <c r="CI28" i="5"/>
  <c r="CG43" i="5"/>
  <c r="I44" i="6" s="1"/>
  <c r="I45" i="6" s="1"/>
  <c r="CG57" i="5"/>
  <c r="CG69" i="5" s="1"/>
  <c r="CG71" i="5" s="1"/>
  <c r="CI74" i="5"/>
  <c r="CI67" i="5"/>
  <c r="CH73" i="5"/>
  <c r="CH75" i="5" s="1"/>
  <c r="CH76" i="5" s="1"/>
  <c r="CH30" i="5"/>
  <c r="LD38" i="5"/>
  <c r="LD42" i="5"/>
  <c r="I50" i="6" l="1"/>
  <c r="I54" i="6" s="1"/>
  <c r="CG44" i="5"/>
  <c r="CG49" i="5" s="1"/>
  <c r="CG53" i="5" s="1"/>
  <c r="FH4" i="5"/>
  <c r="FI3" i="5" s="1"/>
  <c r="FH7" i="5"/>
  <c r="FH37" i="5" s="1"/>
  <c r="FH56" i="5" s="1"/>
  <c r="FH2" i="5"/>
  <c r="CJ28" i="5"/>
  <c r="CJ47" i="5"/>
  <c r="CI73" i="5"/>
  <c r="CI75" i="5" s="1"/>
  <c r="CI76" i="5" s="1"/>
  <c r="CI30" i="5"/>
  <c r="CH43" i="5"/>
  <c r="CH44" i="5" s="1"/>
  <c r="CH49" i="5" s="1"/>
  <c r="CH53" i="5" s="1"/>
  <c r="CH57" i="5"/>
  <c r="CG39" i="5"/>
  <c r="I40" i="6" s="1"/>
  <c r="I41" i="6" s="1"/>
  <c r="CH70" i="5"/>
  <c r="CJ74" i="5"/>
  <c r="CJ67" i="5"/>
  <c r="LE38" i="5"/>
  <c r="LE42" i="5"/>
  <c r="I52" i="6" l="1"/>
  <c r="CH69" i="5"/>
  <c r="CH71" i="5" s="1"/>
  <c r="CH39" i="5" s="1"/>
  <c r="CH40" i="5" s="1"/>
  <c r="CH51" i="5" s="1"/>
  <c r="CG40" i="5"/>
  <c r="CG51" i="5" s="1"/>
  <c r="FI4" i="5"/>
  <c r="FJ3" i="5" s="1"/>
  <c r="FI7" i="5"/>
  <c r="FI37" i="5" s="1"/>
  <c r="FI56" i="5" s="1"/>
  <c r="FI2" i="5"/>
  <c r="CK67" i="5"/>
  <c r="CK74" i="5"/>
  <c r="CI43" i="5"/>
  <c r="CI44" i="5" s="1"/>
  <c r="CI49" i="5" s="1"/>
  <c r="CI53" i="5" s="1"/>
  <c r="CI57" i="5"/>
  <c r="CI69" i="5" s="1"/>
  <c r="CK46" i="5"/>
  <c r="CJ30" i="5"/>
  <c r="CJ73" i="5"/>
  <c r="CJ75" i="5" s="1"/>
  <c r="CJ76" i="5" s="1"/>
  <c r="LF42" i="5"/>
  <c r="LF38" i="5"/>
  <c r="FJ4" i="5" l="1"/>
  <c r="FJ2" i="5"/>
  <c r="FJ7" i="5"/>
  <c r="FJ37" i="5" s="1"/>
  <c r="FJ56" i="5" s="1"/>
  <c r="CL65" i="5"/>
  <c r="CI70" i="5"/>
  <c r="CI71" i="5" s="1"/>
  <c r="CI39" i="5" s="1"/>
  <c r="CI40" i="5" s="1"/>
  <c r="CI51" i="5" s="1"/>
  <c r="CJ43" i="5"/>
  <c r="CJ44" i="5" s="1"/>
  <c r="CJ49" i="5" s="1"/>
  <c r="CJ53" i="5" s="1"/>
  <c r="CJ57" i="5"/>
  <c r="CK47" i="5"/>
  <c r="CK28" i="5"/>
  <c r="LG38" i="5"/>
  <c r="LG42" i="5"/>
  <c r="CJ69" i="5" l="1"/>
  <c r="CJ70" i="5"/>
  <c r="FK3" i="5"/>
  <c r="CL46" i="5"/>
  <c r="CM65" i="5" s="1"/>
  <c r="CM46" i="5" s="1"/>
  <c r="CN65" i="5" s="1"/>
  <c r="CK73" i="5"/>
  <c r="CK75" i="5" s="1"/>
  <c r="CK76" i="5" s="1"/>
  <c r="CK30" i="5"/>
  <c r="CL74" i="5"/>
  <c r="CL67" i="5"/>
  <c r="LH42" i="5"/>
  <c r="LH38" i="5"/>
  <c r="CJ71" i="5" l="1"/>
  <c r="CK70" i="5" s="1"/>
  <c r="CL28" i="5"/>
  <c r="CL73" i="5" s="1"/>
  <c r="CL75" i="5" s="1"/>
  <c r="CL76" i="5" s="1"/>
  <c r="CL47" i="5"/>
  <c r="FK4" i="5"/>
  <c r="FK7" i="5"/>
  <c r="FK37" i="5" s="1"/>
  <c r="FK56" i="5" s="1"/>
  <c r="FK2" i="5"/>
  <c r="CJ39" i="5"/>
  <c r="CJ40" i="5" s="1"/>
  <c r="CJ51" i="5" s="1"/>
  <c r="CM47" i="5"/>
  <c r="CM28" i="5"/>
  <c r="CM67" i="5"/>
  <c r="CM74" i="5"/>
  <c r="CK43" i="5"/>
  <c r="CK57" i="5"/>
  <c r="LI42" i="5"/>
  <c r="LI38" i="5"/>
  <c r="CK69" i="5" l="1"/>
  <c r="CK71" i="5" s="1"/>
  <c r="CL30" i="5"/>
  <c r="CL57" i="5" s="1"/>
  <c r="FL3" i="5"/>
  <c r="CK44" i="5"/>
  <c r="CK49" i="5" s="1"/>
  <c r="CK53" i="5" s="1"/>
  <c r="CN74" i="5"/>
  <c r="CN67" i="5"/>
  <c r="CN46" i="5"/>
  <c r="CO65" i="5" s="1"/>
  <c r="CM30" i="5"/>
  <c r="CM73" i="5"/>
  <c r="CM75" i="5" s="1"/>
  <c r="CM76" i="5" s="1"/>
  <c r="CK39" i="5"/>
  <c r="CL70" i="5"/>
  <c r="LJ38" i="5"/>
  <c r="LJ42" i="5"/>
  <c r="CL43" i="5" l="1"/>
  <c r="CL44" i="5" s="1"/>
  <c r="CL49" i="5" s="1"/>
  <c r="CL53" i="5" s="1"/>
  <c r="FL4" i="5"/>
  <c r="FL7" i="5"/>
  <c r="FL37" i="5" s="1"/>
  <c r="FL56" i="5" s="1"/>
  <c r="FL2" i="5"/>
  <c r="CL69" i="5"/>
  <c r="CL71" i="5" s="1"/>
  <c r="CK40" i="5"/>
  <c r="CK51" i="5" s="1"/>
  <c r="CM57" i="5"/>
  <c r="CN28" i="5"/>
  <c r="CN47" i="5"/>
  <c r="LK38" i="5"/>
  <c r="LK42" i="5"/>
  <c r="CM69" i="5" l="1"/>
  <c r="CM43" i="5"/>
  <c r="CM44" i="5" s="1"/>
  <c r="CM49" i="5" s="1"/>
  <c r="CM53" i="5" s="1"/>
  <c r="FM3" i="5"/>
  <c r="CN73" i="5"/>
  <c r="CN75" i="5" s="1"/>
  <c r="CN76" i="5" s="1"/>
  <c r="CN30" i="5"/>
  <c r="CO67" i="5"/>
  <c r="CO74" i="5"/>
  <c r="CL39" i="5"/>
  <c r="CL40" i="5" s="1"/>
  <c r="CL51" i="5" s="1"/>
  <c r="CM70" i="5"/>
  <c r="CM71" i="5" s="1"/>
  <c r="CO46" i="5"/>
  <c r="CP65" i="5" s="1"/>
  <c r="LL42" i="5"/>
  <c r="LL38" i="5"/>
  <c r="FM4" i="5" l="1"/>
  <c r="FM7" i="5"/>
  <c r="FM37" i="5" s="1"/>
  <c r="FM56" i="5" s="1"/>
  <c r="FM2" i="5"/>
  <c r="CM39" i="5"/>
  <c r="CM40" i="5" s="1"/>
  <c r="CM51" i="5" s="1"/>
  <c r="CN70" i="5"/>
  <c r="CO28" i="5"/>
  <c r="CO47" i="5"/>
  <c r="CP46" i="5"/>
  <c r="CQ65" i="5" s="1"/>
  <c r="CN43" i="5"/>
  <c r="CN44" i="5" s="1"/>
  <c r="CN57" i="5"/>
  <c r="LM42" i="5"/>
  <c r="LM38" i="5"/>
  <c r="FN3" i="5" l="1"/>
  <c r="CN69" i="5"/>
  <c r="CN71" i="5" s="1"/>
  <c r="CN39" i="5" s="1"/>
  <c r="CN40" i="5" s="1"/>
  <c r="CP47" i="5"/>
  <c r="CP28" i="5"/>
  <c r="CN49" i="5"/>
  <c r="CN53" i="5" s="1"/>
  <c r="CO30" i="5"/>
  <c r="CO73" i="5"/>
  <c r="CO75" i="5" s="1"/>
  <c r="CO76" i="5" s="1"/>
  <c r="CP74" i="5"/>
  <c r="CP67" i="5"/>
  <c r="LN42" i="5"/>
  <c r="LN38" i="5"/>
  <c r="FN4" i="5" l="1"/>
  <c r="FO3" i="5" s="1"/>
  <c r="FN2" i="5"/>
  <c r="FN7" i="5"/>
  <c r="FN37" i="5" s="1"/>
  <c r="FN56" i="5" s="1"/>
  <c r="CO70" i="5"/>
  <c r="CN51" i="5"/>
  <c r="CO57" i="5"/>
  <c r="CO43" i="5"/>
  <c r="CO44" i="5" s="1"/>
  <c r="CQ67" i="5"/>
  <c r="CQ74" i="5"/>
  <c r="CQ46" i="5"/>
  <c r="CR65" i="5" s="1"/>
  <c r="CP30" i="5"/>
  <c r="CP73" i="5"/>
  <c r="CP75" i="5" s="1"/>
  <c r="CP76" i="5" s="1"/>
  <c r="LO42" i="5"/>
  <c r="LO38" i="5"/>
  <c r="FO4" i="5" l="1"/>
  <c r="FP3" i="5" s="1"/>
  <c r="FO7" i="5"/>
  <c r="FO37" i="5" s="1"/>
  <c r="FO56" i="5" s="1"/>
  <c r="FO2" i="5"/>
  <c r="CO69" i="5"/>
  <c r="CO71" i="5" s="1"/>
  <c r="CO39" i="5" s="1"/>
  <c r="CO40" i="5" s="1"/>
  <c r="CQ47" i="5"/>
  <c r="CQ28" i="5"/>
  <c r="CR46" i="5"/>
  <c r="CS65" i="5" s="1"/>
  <c r="CP43" i="5"/>
  <c r="CP44" i="5" s="1"/>
  <c r="CP57" i="5"/>
  <c r="CP69" i="5" s="1"/>
  <c r="CO49" i="5"/>
  <c r="CO53" i="5" s="1"/>
  <c r="LP42" i="5"/>
  <c r="LP38" i="5"/>
  <c r="CP70" i="5" l="1"/>
  <c r="CP71" i="5" s="1"/>
  <c r="CQ70" i="5" s="1"/>
  <c r="FP4" i="5"/>
  <c r="FQ3" i="5" s="1"/>
  <c r="FP7" i="5"/>
  <c r="FP37" i="5" s="1"/>
  <c r="FP56" i="5" s="1"/>
  <c r="FP2" i="5"/>
  <c r="CR28" i="5"/>
  <c r="CR47" i="5"/>
  <c r="CS46" i="5"/>
  <c r="CP49" i="5"/>
  <c r="CP53" i="5" s="1"/>
  <c r="CR67" i="5"/>
  <c r="CR74" i="5"/>
  <c r="CO51" i="5"/>
  <c r="CQ73" i="5"/>
  <c r="CQ75" i="5" s="1"/>
  <c r="CQ76" i="5" s="1"/>
  <c r="CQ30" i="5"/>
  <c r="LQ42" i="5"/>
  <c r="LQ38" i="5"/>
  <c r="CT65" i="5" l="1"/>
  <c r="CT46" i="5" s="1"/>
  <c r="CU65" i="5" s="1"/>
  <c r="FQ4" i="5"/>
  <c r="FR3" i="5" s="1"/>
  <c r="FQ7" i="5"/>
  <c r="FQ37" i="5" s="1"/>
  <c r="FQ56" i="5" s="1"/>
  <c r="FQ2" i="5"/>
  <c r="CP39" i="5"/>
  <c r="CP40" i="5" s="1"/>
  <c r="CP51" i="5" s="1"/>
  <c r="CQ57" i="5"/>
  <c r="CQ43" i="5"/>
  <c r="CQ44" i="5" s="1"/>
  <c r="CR73" i="5"/>
  <c r="CR75" i="5" s="1"/>
  <c r="CR76" i="5" s="1"/>
  <c r="CR30" i="5"/>
  <c r="CS67" i="5"/>
  <c r="CS74" i="5"/>
  <c r="CS28" i="5"/>
  <c r="CS47" i="5"/>
  <c r="LR38" i="5"/>
  <c r="LR42" i="5"/>
  <c r="FR4" i="5" l="1"/>
  <c r="FR2" i="5"/>
  <c r="FR7" i="5"/>
  <c r="FR37" i="5" s="1"/>
  <c r="FR56" i="5" s="1"/>
  <c r="CQ69" i="5"/>
  <c r="CQ71" i="5" s="1"/>
  <c r="CR70" i="5" s="1"/>
  <c r="CT28" i="5"/>
  <c r="CT47" i="5"/>
  <c r="CS30" i="5"/>
  <c r="CS73" i="5"/>
  <c r="CS75" i="5" s="1"/>
  <c r="CS76" i="5" s="1"/>
  <c r="CR43" i="5"/>
  <c r="CR44" i="5" s="1"/>
  <c r="CR57" i="5"/>
  <c r="CR69" i="5" s="1"/>
  <c r="CT67" i="5"/>
  <c r="CT74" i="5"/>
  <c r="CQ49" i="5"/>
  <c r="CQ53" i="5" s="1"/>
  <c r="LS38" i="5"/>
  <c r="LS42" i="5"/>
  <c r="FS3" i="5" l="1"/>
  <c r="CQ39" i="5"/>
  <c r="CQ40" i="5" s="1"/>
  <c r="CQ51" i="5" s="1"/>
  <c r="CR49" i="5"/>
  <c r="CR53" i="5" s="1"/>
  <c r="CS43" i="5"/>
  <c r="J44" i="6" s="1"/>
  <c r="J45" i="6" s="1"/>
  <c r="J50" i="6" s="1"/>
  <c r="J54" i="6" s="1"/>
  <c r="CS57" i="5"/>
  <c r="CT73" i="5"/>
  <c r="CT75" i="5" s="1"/>
  <c r="CT76" i="5" s="1"/>
  <c r="CT30" i="5"/>
  <c r="CU67" i="5"/>
  <c r="CU74" i="5"/>
  <c r="CR71" i="5"/>
  <c r="CU46" i="5"/>
  <c r="CV65" i="5" s="1"/>
  <c r="LT42" i="5"/>
  <c r="LT38" i="5"/>
  <c r="CS44" i="5" l="1"/>
  <c r="CS49" i="5" s="1"/>
  <c r="CS53" i="5" s="1"/>
  <c r="FS4" i="5"/>
  <c r="FS7" i="5"/>
  <c r="FS37" i="5" s="1"/>
  <c r="FS56" i="5" s="1"/>
  <c r="FS2" i="5"/>
  <c r="CS69" i="5"/>
  <c r="CV46" i="5"/>
  <c r="CW65" i="5" s="1"/>
  <c r="CU28" i="5"/>
  <c r="CU47" i="5"/>
  <c r="CR39" i="5"/>
  <c r="CR40" i="5" s="1"/>
  <c r="CR51" i="5" s="1"/>
  <c r="CS70" i="5"/>
  <c r="CT57" i="5"/>
  <c r="CT43" i="5"/>
  <c r="CT44" i="5" s="1"/>
  <c r="CT49" i="5" s="1"/>
  <c r="CT53" i="5" s="1"/>
  <c r="LU38" i="5"/>
  <c r="LU42" i="5"/>
  <c r="CT69" i="5" l="1"/>
  <c r="CS71" i="5"/>
  <c r="CT70" i="5" s="1"/>
  <c r="FT3" i="5"/>
  <c r="CV47" i="5"/>
  <c r="CV28" i="5"/>
  <c r="CU73" i="5"/>
  <c r="CU75" i="5" s="1"/>
  <c r="CU76" i="5" s="1"/>
  <c r="CU30" i="5"/>
  <c r="CV74" i="5"/>
  <c r="CV67" i="5"/>
  <c r="LV38" i="5"/>
  <c r="LV42" i="5"/>
  <c r="CT71" i="5" l="1"/>
  <c r="CT39" i="5" s="1"/>
  <c r="CT40" i="5" s="1"/>
  <c r="CT51" i="5" s="1"/>
  <c r="CS39" i="5"/>
  <c r="J40" i="6" s="1"/>
  <c r="J41" i="6" s="1"/>
  <c r="J52" i="6" s="1"/>
  <c r="FT4" i="5"/>
  <c r="FT7" i="5"/>
  <c r="FT37" i="5" s="1"/>
  <c r="FT56" i="5" s="1"/>
  <c r="FT2" i="5"/>
  <c r="CW67" i="5"/>
  <c r="CW74" i="5"/>
  <c r="CU70" i="5"/>
  <c r="CW46" i="5"/>
  <c r="CU43" i="5"/>
  <c r="CU44" i="5" s="1"/>
  <c r="CU57" i="5"/>
  <c r="CV73" i="5"/>
  <c r="CV75" i="5" s="1"/>
  <c r="CV76" i="5" s="1"/>
  <c r="CV30" i="5"/>
  <c r="LW42" i="5"/>
  <c r="LW38" i="5"/>
  <c r="CU69" i="5" l="1"/>
  <c r="CS40" i="5"/>
  <c r="CS51" i="5" s="1"/>
  <c r="FU3" i="5"/>
  <c r="CX65" i="5"/>
  <c r="CX46" i="5" s="1"/>
  <c r="CY65" i="5" s="1"/>
  <c r="CU71" i="5"/>
  <c r="CU39" i="5" s="1"/>
  <c r="CU40" i="5" s="1"/>
  <c r="CU49" i="5"/>
  <c r="CU53" i="5" s="1"/>
  <c r="CV57" i="5"/>
  <c r="CV69" i="5" s="1"/>
  <c r="CV43" i="5"/>
  <c r="CV44" i="5" s="1"/>
  <c r="CW47" i="5"/>
  <c r="CW28" i="5"/>
  <c r="LX38" i="5"/>
  <c r="LX42" i="5"/>
  <c r="FU4" i="5" l="1"/>
  <c r="FU7" i="5"/>
  <c r="FU37" i="5" s="1"/>
  <c r="FU56" i="5" s="1"/>
  <c r="FU2" i="5"/>
  <c r="CV70" i="5"/>
  <c r="CV71" i="5" s="1"/>
  <c r="CV39" i="5" s="1"/>
  <c r="CV40" i="5" s="1"/>
  <c r="CU51" i="5"/>
  <c r="CX28" i="5"/>
  <c r="CX47" i="5"/>
  <c r="CW73" i="5"/>
  <c r="CW75" i="5" s="1"/>
  <c r="CW76" i="5" s="1"/>
  <c r="CW30" i="5"/>
  <c r="CV49" i="5"/>
  <c r="CV53" i="5" s="1"/>
  <c r="CX74" i="5"/>
  <c r="CX67" i="5"/>
  <c r="LY42" i="5"/>
  <c r="LY38" i="5"/>
  <c r="FV3" i="5" l="1"/>
  <c r="CW70" i="5"/>
  <c r="CY67" i="5"/>
  <c r="CY74" i="5"/>
  <c r="CV51" i="5"/>
  <c r="CW43" i="5"/>
  <c r="CW57" i="5"/>
  <c r="CY46" i="5"/>
  <c r="CZ65" i="5" s="1"/>
  <c r="CX30" i="5"/>
  <c r="CX73" i="5"/>
  <c r="CX75" i="5" s="1"/>
  <c r="CX76" i="5" s="1"/>
  <c r="LZ42" i="5"/>
  <c r="LZ38" i="5"/>
  <c r="CW69" i="5" l="1"/>
  <c r="CW71" i="5" s="1"/>
  <c r="CW39" i="5" s="1"/>
  <c r="FV4" i="5"/>
  <c r="FW3" i="5" s="1"/>
  <c r="FV2" i="5"/>
  <c r="FV7" i="5"/>
  <c r="FV37" i="5" s="1"/>
  <c r="FV56" i="5" s="1"/>
  <c r="CW44" i="5"/>
  <c r="CW49" i="5" s="1"/>
  <c r="CW53" i="5" s="1"/>
  <c r="CX43" i="5"/>
  <c r="CX44" i="5" s="1"/>
  <c r="CX49" i="5" s="1"/>
  <c r="CX53" i="5" s="1"/>
  <c r="CX57" i="5"/>
  <c r="CY47" i="5"/>
  <c r="CY28" i="5"/>
  <c r="MA42" i="5"/>
  <c r="MA38" i="5"/>
  <c r="CX70" i="5" l="1"/>
  <c r="FW4" i="5"/>
  <c r="FX3" i="5" s="1"/>
  <c r="FW7" i="5"/>
  <c r="FW37" i="5" s="1"/>
  <c r="FW56" i="5" s="1"/>
  <c r="FW2" i="5"/>
  <c r="CX69" i="5"/>
  <c r="CW40" i="5"/>
  <c r="CW51" i="5" s="1"/>
  <c r="CZ74" i="5"/>
  <c r="CZ67" i="5"/>
  <c r="CZ46" i="5"/>
  <c r="DA65" i="5" s="1"/>
  <c r="CY73" i="5"/>
  <c r="CY75" i="5" s="1"/>
  <c r="CY76" i="5" s="1"/>
  <c r="CY30" i="5"/>
  <c r="MB42" i="5"/>
  <c r="MB38" i="5"/>
  <c r="CX71" i="5" l="1"/>
  <c r="CX39" i="5" s="1"/>
  <c r="CX40" i="5" s="1"/>
  <c r="CX51" i="5" s="1"/>
  <c r="FX4" i="5"/>
  <c r="FY3" i="5" s="1"/>
  <c r="FX7" i="5"/>
  <c r="FX37" i="5" s="1"/>
  <c r="FX56" i="5" s="1"/>
  <c r="FX2" i="5"/>
  <c r="CY43" i="5"/>
  <c r="CY44" i="5" s="1"/>
  <c r="CY49" i="5" s="1"/>
  <c r="CY53" i="5" s="1"/>
  <c r="CY57" i="5"/>
  <c r="CZ28" i="5"/>
  <c r="DA46" i="5"/>
  <c r="DB65" i="5" s="1"/>
  <c r="CZ47" i="5"/>
  <c r="MC38" i="5"/>
  <c r="MC42" i="5"/>
  <c r="CY70" i="5" l="1"/>
  <c r="FY4" i="5"/>
  <c r="FZ3" i="5" s="1"/>
  <c r="FY7" i="5"/>
  <c r="FY37" i="5" s="1"/>
  <c r="FY56" i="5" s="1"/>
  <c r="FY2" i="5"/>
  <c r="CY69" i="5"/>
  <c r="DA28" i="5"/>
  <c r="DB46" i="5"/>
  <c r="DC65" i="5" s="1"/>
  <c r="DA47" i="5"/>
  <c r="CZ73" i="5"/>
  <c r="CZ75" i="5" s="1"/>
  <c r="CZ76" i="5" s="1"/>
  <c r="CZ30" i="5"/>
  <c r="DA74" i="5"/>
  <c r="DA67" i="5"/>
  <c r="MD38" i="5"/>
  <c r="MD42" i="5"/>
  <c r="CY71" i="5" l="1"/>
  <c r="CY39" i="5" s="1"/>
  <c r="CY40" i="5" s="1"/>
  <c r="CY51" i="5" s="1"/>
  <c r="FZ4" i="5"/>
  <c r="FZ2" i="5"/>
  <c r="FZ7" i="5"/>
  <c r="FZ37" i="5" s="1"/>
  <c r="FZ56" i="5" s="1"/>
  <c r="DB47" i="5"/>
  <c r="DB28" i="5"/>
  <c r="DA73" i="5"/>
  <c r="DA75" i="5" s="1"/>
  <c r="DA76" i="5" s="1"/>
  <c r="DA30" i="5"/>
  <c r="CZ43" i="5"/>
  <c r="CZ44" i="5" s="1"/>
  <c r="CZ57" i="5"/>
  <c r="DB67" i="5"/>
  <c r="DB74" i="5"/>
  <c r="ME42" i="5"/>
  <c r="ME38" i="5"/>
  <c r="CZ70" i="5" l="1"/>
  <c r="GA3" i="5"/>
  <c r="CZ69" i="5"/>
  <c r="DC74" i="5"/>
  <c r="DC67" i="5"/>
  <c r="CZ49" i="5"/>
  <c r="CZ53" i="5" s="1"/>
  <c r="DB73" i="5"/>
  <c r="DB75" i="5" s="1"/>
  <c r="DB76" i="5" s="1"/>
  <c r="DB30" i="5"/>
  <c r="DA43" i="5"/>
  <c r="DA44" i="5" s="1"/>
  <c r="DA57" i="5"/>
  <c r="DA69" i="5" s="1"/>
  <c r="DC46" i="5"/>
  <c r="DD65" i="5" s="1"/>
  <c r="MF38" i="5"/>
  <c r="MF42" i="5"/>
  <c r="CZ71" i="5" l="1"/>
  <c r="CZ39" i="5" s="1"/>
  <c r="CZ40" i="5" s="1"/>
  <c r="CZ51" i="5" s="1"/>
  <c r="GA4" i="5"/>
  <c r="GA7" i="5"/>
  <c r="GA37" i="5" s="1"/>
  <c r="GA56" i="5" s="1"/>
  <c r="GA2" i="5"/>
  <c r="DC28" i="5"/>
  <c r="DC47" i="5"/>
  <c r="DD46" i="5"/>
  <c r="DE65" i="5" s="1"/>
  <c r="DA49" i="5"/>
  <c r="DA53" i="5" s="1"/>
  <c r="DB43" i="5"/>
  <c r="DB44" i="5" s="1"/>
  <c r="DB57" i="5"/>
  <c r="MG42" i="5"/>
  <c r="MG38" i="5"/>
  <c r="DA70" i="5" l="1"/>
  <c r="DA71" i="5" s="1"/>
  <c r="DA39" i="5" s="1"/>
  <c r="DA40" i="5" s="1"/>
  <c r="DA51" i="5" s="1"/>
  <c r="GB3" i="5"/>
  <c r="DB69" i="5"/>
  <c r="DD47" i="5"/>
  <c r="DD28" i="5"/>
  <c r="DC73" i="5"/>
  <c r="DC75" i="5" s="1"/>
  <c r="DC76" i="5" s="1"/>
  <c r="DC30" i="5"/>
  <c r="DD74" i="5"/>
  <c r="DD67" i="5"/>
  <c r="DB49" i="5"/>
  <c r="DB53" i="5" s="1"/>
  <c r="MH38" i="5"/>
  <c r="MH42" i="5"/>
  <c r="DB70" i="5" l="1"/>
  <c r="DB71" i="5" s="1"/>
  <c r="DB39" i="5" s="1"/>
  <c r="DB40" i="5" s="1"/>
  <c r="DB51" i="5" s="1"/>
  <c r="GB4" i="5"/>
  <c r="GB7" i="5"/>
  <c r="GB37" i="5" s="1"/>
  <c r="GB56" i="5" s="1"/>
  <c r="GB2" i="5"/>
  <c r="DD73" i="5"/>
  <c r="DD75" i="5" s="1"/>
  <c r="DD76" i="5" s="1"/>
  <c r="DD30" i="5"/>
  <c r="DE74" i="5"/>
  <c r="DE67" i="5"/>
  <c r="DC43" i="5"/>
  <c r="DC44" i="5" s="1"/>
  <c r="DC49" i="5" s="1"/>
  <c r="DC53" i="5" s="1"/>
  <c r="DC57" i="5"/>
  <c r="DE46" i="5"/>
  <c r="MI38" i="5"/>
  <c r="MI42" i="5"/>
  <c r="DF65" i="5" l="1"/>
  <c r="DC70" i="5"/>
  <c r="GC3" i="5"/>
  <c r="DC69" i="5"/>
  <c r="DE47" i="5"/>
  <c r="DE28" i="5"/>
  <c r="DD43" i="5"/>
  <c r="DD44" i="5" s="1"/>
  <c r="DD57" i="5"/>
  <c r="DD69" i="5" s="1"/>
  <c r="MJ42" i="5"/>
  <c r="MJ38" i="5"/>
  <c r="DC71" i="5" l="1"/>
  <c r="DD70" i="5" s="1"/>
  <c r="DD71" i="5" s="1"/>
  <c r="DD39" i="5" s="1"/>
  <c r="DD40" i="5" s="1"/>
  <c r="GC4" i="5"/>
  <c r="GC7" i="5"/>
  <c r="GC37" i="5" s="1"/>
  <c r="GC56" i="5" s="1"/>
  <c r="GC2" i="5"/>
  <c r="DF74" i="5"/>
  <c r="DF67" i="5"/>
  <c r="DD49" i="5"/>
  <c r="DD53" i="5" s="1"/>
  <c r="DF46" i="5"/>
  <c r="DG65" i="5" s="1"/>
  <c r="DE73" i="5"/>
  <c r="DE75" i="5" s="1"/>
  <c r="DE76" i="5" s="1"/>
  <c r="DE30" i="5"/>
  <c r="MK42" i="5"/>
  <c r="MK38" i="5"/>
  <c r="DC39" i="5" l="1"/>
  <c r="DC40" i="5" s="1"/>
  <c r="DC51" i="5" s="1"/>
  <c r="DD51" i="5"/>
  <c r="GD3" i="5"/>
  <c r="DE70" i="5"/>
  <c r="DF47" i="5"/>
  <c r="DG46" i="5"/>
  <c r="DH65" i="5" s="1"/>
  <c r="DF28" i="5"/>
  <c r="DE43" i="5"/>
  <c r="K44" i="6" s="1"/>
  <c r="K45" i="6" s="1"/>
  <c r="DE57" i="5"/>
  <c r="DE69" i="5" s="1"/>
  <c r="ML42" i="5"/>
  <c r="ML38" i="5"/>
  <c r="K50" i="6" l="1"/>
  <c r="K54" i="6" s="1"/>
  <c r="DE44" i="5"/>
  <c r="DE49" i="5" s="1"/>
  <c r="DE53" i="5" s="1"/>
  <c r="DE71" i="5"/>
  <c r="DF70" i="5" s="1"/>
  <c r="GD4" i="5"/>
  <c r="GE3" i="5" s="1"/>
  <c r="GD2" i="5"/>
  <c r="GD7" i="5"/>
  <c r="GD37" i="5" s="1"/>
  <c r="GD56" i="5" s="1"/>
  <c r="DG47" i="5"/>
  <c r="DG28" i="5"/>
  <c r="DH46" i="5"/>
  <c r="DI65" i="5" s="1"/>
  <c r="DF30" i="5"/>
  <c r="DF73" i="5"/>
  <c r="DF75" i="5" s="1"/>
  <c r="DF76" i="5" s="1"/>
  <c r="DG67" i="5"/>
  <c r="DG74" i="5"/>
  <c r="MM38" i="5"/>
  <c r="MM42" i="5"/>
  <c r="DE39" i="5" l="1"/>
  <c r="K40" i="6" s="1"/>
  <c r="K41" i="6" s="1"/>
  <c r="K52" i="6" s="1"/>
  <c r="GE4" i="5"/>
  <c r="GF3" i="5" s="1"/>
  <c r="GE7" i="5"/>
  <c r="GE37" i="5" s="1"/>
  <c r="GE56" i="5" s="1"/>
  <c r="GE2" i="5"/>
  <c r="DI46" i="5"/>
  <c r="DH28" i="5"/>
  <c r="DH47" i="5"/>
  <c r="DH67" i="5"/>
  <c r="DH74" i="5"/>
  <c r="DG30" i="5"/>
  <c r="DG73" i="5"/>
  <c r="DG75" i="5" s="1"/>
  <c r="DG76" i="5" s="1"/>
  <c r="DF43" i="5"/>
  <c r="DF44" i="5" s="1"/>
  <c r="DF57" i="5"/>
  <c r="MN38" i="5"/>
  <c r="MN42" i="5"/>
  <c r="DF69" i="5" l="1"/>
  <c r="DF71" i="5" s="1"/>
  <c r="DG70" i="5" s="1"/>
  <c r="DE40" i="5"/>
  <c r="DE51" i="5" s="1"/>
  <c r="GF4" i="5"/>
  <c r="GG3" i="5" s="1"/>
  <c r="GF7" i="5"/>
  <c r="GF37" i="5" s="1"/>
  <c r="GF56" i="5" s="1"/>
  <c r="GF2" i="5"/>
  <c r="DJ65" i="5"/>
  <c r="DI28" i="5"/>
  <c r="DI47" i="5"/>
  <c r="DG57" i="5"/>
  <c r="DG69" i="5" s="1"/>
  <c r="DG43" i="5"/>
  <c r="DG44" i="5" s="1"/>
  <c r="DH30" i="5"/>
  <c r="DH73" i="5"/>
  <c r="DH75" i="5" s="1"/>
  <c r="DH76" i="5" s="1"/>
  <c r="DF49" i="5"/>
  <c r="DF53" i="5" s="1"/>
  <c r="DI67" i="5"/>
  <c r="DI74" i="5"/>
  <c r="MO38" i="5"/>
  <c r="MO42" i="5"/>
  <c r="DF39" i="5" l="1"/>
  <c r="DF40" i="5" s="1"/>
  <c r="DF51" i="5" s="1"/>
  <c r="GG4" i="5"/>
  <c r="GH3" i="5" s="1"/>
  <c r="GG7" i="5"/>
  <c r="GG37" i="5" s="1"/>
  <c r="GG56" i="5" s="1"/>
  <c r="GG2" i="5"/>
  <c r="DG71" i="5"/>
  <c r="DH70" i="5" s="1"/>
  <c r="DJ67" i="5"/>
  <c r="DJ74" i="5"/>
  <c r="DG49" i="5"/>
  <c r="DG53" i="5" s="1"/>
  <c r="DJ46" i="5"/>
  <c r="DK65" i="5" s="1"/>
  <c r="DH43" i="5"/>
  <c r="DH44" i="5" s="1"/>
  <c r="DH57" i="5"/>
  <c r="DI73" i="5"/>
  <c r="DI75" i="5" s="1"/>
  <c r="DI76" i="5" s="1"/>
  <c r="DI30" i="5"/>
  <c r="MP38" i="5"/>
  <c r="MP42" i="5"/>
  <c r="DH69" i="5" l="1"/>
  <c r="DH71" i="5" s="1"/>
  <c r="DH39" i="5" s="1"/>
  <c r="DH40" i="5" s="1"/>
  <c r="DG39" i="5"/>
  <c r="DG40" i="5" s="1"/>
  <c r="DG51" i="5" s="1"/>
  <c r="GH4" i="5"/>
  <c r="GH2" i="5"/>
  <c r="GH7" i="5"/>
  <c r="GH37" i="5" s="1"/>
  <c r="GH56" i="5" s="1"/>
  <c r="DI43" i="5"/>
  <c r="DI57" i="5"/>
  <c r="DI69" i="5" s="1"/>
  <c r="DH49" i="5"/>
  <c r="DH53" i="5" s="1"/>
  <c r="DJ47" i="5"/>
  <c r="DJ28" i="5"/>
  <c r="MQ42" i="5"/>
  <c r="MQ38" i="5"/>
  <c r="GI3" i="5" l="1"/>
  <c r="DI44" i="5"/>
  <c r="DI49" i="5" s="1"/>
  <c r="DI53" i="5" s="1"/>
  <c r="DI70" i="5"/>
  <c r="DI71" i="5" s="1"/>
  <c r="DI39" i="5" s="1"/>
  <c r="DK74" i="5"/>
  <c r="DK67" i="5"/>
  <c r="DH51" i="5"/>
  <c r="DK46" i="5"/>
  <c r="DL65" i="5" s="1"/>
  <c r="DJ73" i="5"/>
  <c r="DJ75" i="5" s="1"/>
  <c r="DJ76" i="5" s="1"/>
  <c r="DJ30" i="5"/>
  <c r="MR38" i="5"/>
  <c r="MR42" i="5"/>
  <c r="GI4" i="5" l="1"/>
  <c r="GI7" i="5"/>
  <c r="GI37" i="5" s="1"/>
  <c r="GI56" i="5" s="1"/>
  <c r="GI2" i="5"/>
  <c r="DI40" i="5"/>
  <c r="DI51" i="5" s="1"/>
  <c r="DJ70" i="5"/>
  <c r="DJ43" i="5"/>
  <c r="DJ44" i="5" s="1"/>
  <c r="DJ49" i="5" s="1"/>
  <c r="DJ53" i="5" s="1"/>
  <c r="DJ57" i="5"/>
  <c r="DK47" i="5"/>
  <c r="DK28" i="5"/>
  <c r="MS38" i="5"/>
  <c r="MS42" i="5"/>
  <c r="GJ3" i="5" l="1"/>
  <c r="DJ69" i="5"/>
  <c r="DJ71" i="5" s="1"/>
  <c r="DL74" i="5"/>
  <c r="DL67" i="5"/>
  <c r="DL46" i="5"/>
  <c r="DM65" i="5" s="1"/>
  <c r="DK30" i="5"/>
  <c r="DK73" i="5"/>
  <c r="DK75" i="5" s="1"/>
  <c r="DK76" i="5" s="1"/>
  <c r="MT38" i="5"/>
  <c r="MT42" i="5"/>
  <c r="GJ4" i="5" l="1"/>
  <c r="GJ7" i="5"/>
  <c r="GJ37" i="5" s="1"/>
  <c r="GJ56" i="5" s="1"/>
  <c r="GJ2" i="5"/>
  <c r="DJ39" i="5"/>
  <c r="DJ40" i="5" s="1"/>
  <c r="DJ51" i="5" s="1"/>
  <c r="DK70" i="5"/>
  <c r="DL47" i="5"/>
  <c r="DM46" i="5"/>
  <c r="DN65" i="5" s="1"/>
  <c r="DL28" i="5"/>
  <c r="DK57" i="5"/>
  <c r="DK43" i="5"/>
  <c r="DK44" i="5" s="1"/>
  <c r="MU38" i="5"/>
  <c r="MU42" i="5"/>
  <c r="GK3" i="5" l="1"/>
  <c r="DK69" i="5"/>
  <c r="DK71" i="5" s="1"/>
  <c r="DK39" i="5" s="1"/>
  <c r="DK40" i="5" s="1"/>
  <c r="DN46" i="5"/>
  <c r="DO65" i="5" s="1"/>
  <c r="DM28" i="5"/>
  <c r="DM47" i="5"/>
  <c r="DK49" i="5"/>
  <c r="DK53" i="5" s="1"/>
  <c r="DL73" i="5"/>
  <c r="DL75" i="5" s="1"/>
  <c r="DL76" i="5" s="1"/>
  <c r="DL30" i="5"/>
  <c r="DM67" i="5"/>
  <c r="DM74" i="5"/>
  <c r="MV38" i="5"/>
  <c r="MV42" i="5"/>
  <c r="DL70" i="5" l="1"/>
  <c r="GK4" i="5"/>
  <c r="GK7" i="5"/>
  <c r="GK37" i="5" s="1"/>
  <c r="GK56" i="5" s="1"/>
  <c r="GK2" i="5"/>
  <c r="DK51" i="5"/>
  <c r="DO46" i="5"/>
  <c r="DP65" i="5" s="1"/>
  <c r="DN47" i="5"/>
  <c r="DN28" i="5"/>
  <c r="DL43" i="5"/>
  <c r="DL44" i="5" s="1"/>
  <c r="DL57" i="5"/>
  <c r="DM73" i="5"/>
  <c r="DM75" i="5" s="1"/>
  <c r="DM76" i="5" s="1"/>
  <c r="DM30" i="5"/>
  <c r="DN67" i="5"/>
  <c r="DN74" i="5"/>
  <c r="MW42" i="5"/>
  <c r="MW38" i="5"/>
  <c r="GL3" i="5" l="1"/>
  <c r="DL69" i="5"/>
  <c r="DL71" i="5" s="1"/>
  <c r="DL39" i="5" s="1"/>
  <c r="DL40" i="5" s="1"/>
  <c r="DP46" i="5"/>
  <c r="DQ65" i="5" s="1"/>
  <c r="DO28" i="5"/>
  <c r="DO47" i="5"/>
  <c r="DM43" i="5"/>
  <c r="DM44" i="5" s="1"/>
  <c r="DM57" i="5"/>
  <c r="DM69" i="5" s="1"/>
  <c r="DN73" i="5"/>
  <c r="DN75" i="5" s="1"/>
  <c r="DN76" i="5" s="1"/>
  <c r="DN30" i="5"/>
  <c r="DL49" i="5"/>
  <c r="DL53" i="5" s="1"/>
  <c r="DO67" i="5"/>
  <c r="DO74" i="5"/>
  <c r="MX42" i="5"/>
  <c r="MX38" i="5"/>
  <c r="DM70" i="5" l="1"/>
  <c r="DM71" i="5" s="1"/>
  <c r="GL4" i="5"/>
  <c r="GM3" i="5" s="1"/>
  <c r="GL2" i="5"/>
  <c r="GL7" i="5"/>
  <c r="GL37" i="5" s="1"/>
  <c r="GL56" i="5" s="1"/>
  <c r="DL51" i="5"/>
  <c r="DP28" i="5"/>
  <c r="DP47" i="5"/>
  <c r="DN43" i="5"/>
  <c r="DN44" i="5" s="1"/>
  <c r="DN49" i="5" s="1"/>
  <c r="DN53" i="5" s="1"/>
  <c r="DN57" i="5"/>
  <c r="DO73" i="5"/>
  <c r="DO75" i="5" s="1"/>
  <c r="DO76" i="5" s="1"/>
  <c r="DO30" i="5"/>
  <c r="DM49" i="5"/>
  <c r="DM53" i="5" s="1"/>
  <c r="DP67" i="5"/>
  <c r="DP74" i="5"/>
  <c r="MY42" i="5"/>
  <c r="MY38" i="5"/>
  <c r="GM4" i="5" l="1"/>
  <c r="GN3" i="5" s="1"/>
  <c r="GM7" i="5"/>
  <c r="GM37" i="5" s="1"/>
  <c r="GM56" i="5" s="1"/>
  <c r="GM2" i="5"/>
  <c r="DN69" i="5"/>
  <c r="DM39" i="5"/>
  <c r="DM40" i="5" s="1"/>
  <c r="DM51" i="5" s="1"/>
  <c r="DN70" i="5"/>
  <c r="DP73" i="5"/>
  <c r="DP75" i="5" s="1"/>
  <c r="DP76" i="5" s="1"/>
  <c r="DP30" i="5"/>
  <c r="DQ67" i="5"/>
  <c r="DQ74" i="5"/>
  <c r="DO43" i="5"/>
  <c r="DO44" i="5" s="1"/>
  <c r="DO49" i="5" s="1"/>
  <c r="DO53" i="5" s="1"/>
  <c r="DO57" i="5"/>
  <c r="DO69" i="5" s="1"/>
  <c r="DQ46" i="5"/>
  <c r="MZ38" i="5"/>
  <c r="MZ42" i="5"/>
  <c r="DR65" i="5" l="1"/>
  <c r="DR46" i="5" s="1"/>
  <c r="DS65" i="5" s="1"/>
  <c r="GN4" i="5"/>
  <c r="GO3" i="5" s="1"/>
  <c r="GN7" i="5"/>
  <c r="GN37" i="5" s="1"/>
  <c r="GN56" i="5" s="1"/>
  <c r="GN2" i="5"/>
  <c r="DN71" i="5"/>
  <c r="DN39" i="5" s="1"/>
  <c r="DN40" i="5" s="1"/>
  <c r="DN51" i="5" s="1"/>
  <c r="DP43" i="5"/>
  <c r="DP44" i="5" s="1"/>
  <c r="DP57" i="5"/>
  <c r="DQ47" i="5"/>
  <c r="DQ28" i="5"/>
  <c r="NA42" i="5"/>
  <c r="NA38" i="5"/>
  <c r="DO70" i="5" l="1"/>
  <c r="DO71" i="5" s="1"/>
  <c r="DO39" i="5" s="1"/>
  <c r="DO40" i="5" s="1"/>
  <c r="DO51" i="5" s="1"/>
  <c r="GO4" i="5"/>
  <c r="GP3" i="5" s="1"/>
  <c r="GO7" i="5"/>
  <c r="GO37" i="5" s="1"/>
  <c r="GO56" i="5" s="1"/>
  <c r="GO2" i="5"/>
  <c r="DP69" i="5"/>
  <c r="DR47" i="5"/>
  <c r="DR28" i="5"/>
  <c r="DQ73" i="5"/>
  <c r="DQ75" i="5" s="1"/>
  <c r="DQ76" i="5" s="1"/>
  <c r="DQ30" i="5"/>
  <c r="DR74" i="5"/>
  <c r="DR67" i="5"/>
  <c r="DP49" i="5"/>
  <c r="DP53" i="5" s="1"/>
  <c r="NB38" i="5"/>
  <c r="NB42" i="5"/>
  <c r="DP70" i="5" l="1"/>
  <c r="DP71" i="5" s="1"/>
  <c r="DP39" i="5" s="1"/>
  <c r="DP40" i="5" s="1"/>
  <c r="DP51" i="5" s="1"/>
  <c r="GP4" i="5"/>
  <c r="GP2" i="5"/>
  <c r="GP7" i="5"/>
  <c r="GP37" i="5" s="1"/>
  <c r="GP56" i="5" s="1"/>
  <c r="DS46" i="5"/>
  <c r="DT65" i="5" s="1"/>
  <c r="DS74" i="5"/>
  <c r="DS67" i="5"/>
  <c r="DR30" i="5"/>
  <c r="DR73" i="5"/>
  <c r="DR75" i="5" s="1"/>
  <c r="DR76" i="5" s="1"/>
  <c r="DQ57" i="5"/>
  <c r="DQ69" i="5" s="1"/>
  <c r="DQ43" i="5"/>
  <c r="L44" i="6" s="1"/>
  <c r="L45" i="6" s="1"/>
  <c r="NC42" i="5"/>
  <c r="NC38" i="5"/>
  <c r="L50" i="6" l="1"/>
  <c r="L54" i="6" s="1"/>
  <c r="DQ44" i="5"/>
  <c r="DQ49" i="5" s="1"/>
  <c r="DQ53" i="5" s="1"/>
  <c r="DQ70" i="5"/>
  <c r="DQ71" i="5" s="1"/>
  <c r="DR70" i="5" s="1"/>
  <c r="GQ3" i="5"/>
  <c r="DS47" i="5"/>
  <c r="DS28" i="5"/>
  <c r="DR43" i="5"/>
  <c r="DR44" i="5" s="1"/>
  <c r="DR49" i="5" s="1"/>
  <c r="DR53" i="5" s="1"/>
  <c r="DR57" i="5"/>
  <c r="ND38" i="5"/>
  <c r="ND42" i="5"/>
  <c r="DR69" i="5" l="1"/>
  <c r="DR71" i="5" s="1"/>
  <c r="GQ4" i="5"/>
  <c r="GQ7" i="5"/>
  <c r="GQ37" i="5" s="1"/>
  <c r="GQ56" i="5" s="1"/>
  <c r="GQ2" i="5"/>
  <c r="DQ39" i="5"/>
  <c r="L40" i="6" s="1"/>
  <c r="L41" i="6" s="1"/>
  <c r="L52" i="6" s="1"/>
  <c r="DT74" i="5"/>
  <c r="DT67" i="5"/>
  <c r="DS30" i="5"/>
  <c r="DS73" i="5"/>
  <c r="DS75" i="5" s="1"/>
  <c r="DS76" i="5" s="1"/>
  <c r="DT46" i="5"/>
  <c r="DU65" i="5" s="1"/>
  <c r="NE38" i="5"/>
  <c r="NE42" i="5"/>
  <c r="DQ40" i="5" l="1"/>
  <c r="DQ51" i="5" s="1"/>
  <c r="GR3" i="5"/>
  <c r="DS43" i="5"/>
  <c r="DS44" i="5" s="1"/>
  <c r="DS57" i="5"/>
  <c r="DR39" i="5"/>
  <c r="DR40" i="5" s="1"/>
  <c r="DR51" i="5" s="1"/>
  <c r="DS70" i="5"/>
  <c r="DU46" i="5"/>
  <c r="DT28" i="5"/>
  <c r="DT47" i="5"/>
  <c r="NF38" i="5"/>
  <c r="NF42" i="5"/>
  <c r="DS69" i="5" l="1"/>
  <c r="GR4" i="5"/>
  <c r="GR7" i="5"/>
  <c r="GR37" i="5" s="1"/>
  <c r="GR56" i="5" s="1"/>
  <c r="GR2" i="5"/>
  <c r="DV65" i="5"/>
  <c r="DV46" i="5" s="1"/>
  <c r="DW65" i="5" s="1"/>
  <c r="DS71" i="5"/>
  <c r="DS39" i="5" s="1"/>
  <c r="DS40" i="5" s="1"/>
  <c r="DU47" i="5"/>
  <c r="DU28" i="5"/>
  <c r="DT73" i="5"/>
  <c r="DT75" i="5" s="1"/>
  <c r="DT76" i="5" s="1"/>
  <c r="DT30" i="5"/>
  <c r="DU74" i="5"/>
  <c r="DU67" i="5"/>
  <c r="DS49" i="5"/>
  <c r="DS53" i="5" s="1"/>
  <c r="NG38" i="5"/>
  <c r="NG42" i="5"/>
  <c r="GS3" i="5" l="1"/>
  <c r="DT70" i="5"/>
  <c r="DS51" i="5"/>
  <c r="DV47" i="5"/>
  <c r="DV28" i="5"/>
  <c r="DW46" i="5"/>
  <c r="DX65" i="5" s="1"/>
  <c r="DV67" i="5"/>
  <c r="DV74" i="5"/>
  <c r="DT43" i="5"/>
  <c r="DT44" i="5" s="1"/>
  <c r="DT57" i="5"/>
  <c r="DU73" i="5"/>
  <c r="DU75" i="5" s="1"/>
  <c r="DU76" i="5" s="1"/>
  <c r="DU30" i="5"/>
  <c r="NH38" i="5"/>
  <c r="NH42" i="5"/>
  <c r="DT69" i="5" l="1"/>
  <c r="DT71" i="5" s="1"/>
  <c r="DU70" i="5" s="1"/>
  <c r="GS4" i="5"/>
  <c r="GS7" i="5"/>
  <c r="GS37" i="5" s="1"/>
  <c r="GS56" i="5" s="1"/>
  <c r="GS2" i="5"/>
  <c r="DW47" i="5"/>
  <c r="DW28" i="5"/>
  <c r="DW67" i="5"/>
  <c r="DW74" i="5"/>
  <c r="DV30" i="5"/>
  <c r="DV73" i="5"/>
  <c r="DV75" i="5" s="1"/>
  <c r="DV76" i="5" s="1"/>
  <c r="DT49" i="5"/>
  <c r="DT53" i="5" s="1"/>
  <c r="DU57" i="5"/>
  <c r="DU69" i="5" s="1"/>
  <c r="DU43" i="5"/>
  <c r="NI42" i="5"/>
  <c r="NI38" i="5"/>
  <c r="DT39" i="5" l="1"/>
  <c r="DT40" i="5" s="1"/>
  <c r="DT51" i="5" s="1"/>
  <c r="GT3" i="5"/>
  <c r="DU44" i="5"/>
  <c r="DU49" i="5" s="1"/>
  <c r="DU53" i="5" s="1"/>
  <c r="DU71" i="5"/>
  <c r="DU39" i="5" s="1"/>
  <c r="DV43" i="5"/>
  <c r="DV44" i="5" s="1"/>
  <c r="DV49" i="5" s="1"/>
  <c r="DV53" i="5" s="1"/>
  <c r="DV57" i="5"/>
  <c r="DX46" i="5"/>
  <c r="DY65" i="5" s="1"/>
  <c r="DX74" i="5"/>
  <c r="DX67" i="5"/>
  <c r="DW30" i="5"/>
  <c r="DW73" i="5"/>
  <c r="DW75" i="5" s="1"/>
  <c r="DW76" i="5" s="1"/>
  <c r="NJ42" i="5"/>
  <c r="NJ38" i="5"/>
  <c r="DV70" i="5" l="1"/>
  <c r="GT4" i="5"/>
  <c r="GU3" i="5" s="1"/>
  <c r="GT2" i="5"/>
  <c r="GT7" i="5"/>
  <c r="GT37" i="5" s="1"/>
  <c r="GT56" i="5" s="1"/>
  <c r="DV69" i="5"/>
  <c r="DU40" i="5"/>
  <c r="DU51" i="5" s="1"/>
  <c r="DW43" i="5"/>
  <c r="DW44" i="5" s="1"/>
  <c r="DW57" i="5"/>
  <c r="DW69" i="5" s="1"/>
  <c r="DY46" i="5"/>
  <c r="DZ65" i="5" s="1"/>
  <c r="DX28" i="5"/>
  <c r="DX47" i="5"/>
  <c r="NK42" i="5"/>
  <c r="NK38" i="5"/>
  <c r="DV71" i="5" l="1"/>
  <c r="DV39" i="5" s="1"/>
  <c r="DV40" i="5" s="1"/>
  <c r="DV51" i="5" s="1"/>
  <c r="GU4" i="5"/>
  <c r="GV3" i="5" s="1"/>
  <c r="GU7" i="5"/>
  <c r="GU37" i="5" s="1"/>
  <c r="GU56" i="5" s="1"/>
  <c r="GU2" i="5"/>
  <c r="DY28" i="5"/>
  <c r="DY47" i="5"/>
  <c r="DX73" i="5"/>
  <c r="DX75" i="5" s="1"/>
  <c r="DX76" i="5" s="1"/>
  <c r="DX30" i="5"/>
  <c r="DY67" i="5"/>
  <c r="DY74" i="5"/>
  <c r="DW49" i="5"/>
  <c r="DW53" i="5" s="1"/>
  <c r="NL38" i="5"/>
  <c r="NL42" i="5"/>
  <c r="DW70" i="5" l="1"/>
  <c r="DW71" i="5" s="1"/>
  <c r="DX70" i="5" s="1"/>
  <c r="GV4" i="5"/>
  <c r="GW3" i="5" s="1"/>
  <c r="GV7" i="5"/>
  <c r="GV37" i="5" s="1"/>
  <c r="GV56" i="5" s="1"/>
  <c r="GV2" i="5"/>
  <c r="DX57" i="5"/>
  <c r="DX43" i="5"/>
  <c r="DX44" i="5" s="1"/>
  <c r="DY73" i="5"/>
  <c r="DY75" i="5" s="1"/>
  <c r="DY76" i="5" s="1"/>
  <c r="DY30" i="5"/>
  <c r="DZ46" i="5"/>
  <c r="EA65" i="5" s="1"/>
  <c r="DZ74" i="5"/>
  <c r="DZ67" i="5"/>
  <c r="NM42" i="5"/>
  <c r="NM38" i="5"/>
  <c r="DW39" i="5" l="1"/>
  <c r="DW40" i="5" s="1"/>
  <c r="DW51" i="5" s="1"/>
  <c r="GW4" i="5"/>
  <c r="GX3" i="5" s="1"/>
  <c r="GW7" i="5"/>
  <c r="GW37" i="5" s="1"/>
  <c r="GW56" i="5" s="1"/>
  <c r="GW2" i="5"/>
  <c r="DX69" i="5"/>
  <c r="DX71" i="5" s="1"/>
  <c r="DX39" i="5" s="1"/>
  <c r="DX40" i="5" s="1"/>
  <c r="DX49" i="5"/>
  <c r="DX53" i="5" s="1"/>
  <c r="DY43" i="5"/>
  <c r="DY44" i="5" s="1"/>
  <c r="DY49" i="5" s="1"/>
  <c r="DY53" i="5" s="1"/>
  <c r="DY57" i="5"/>
  <c r="DY69" i="5" s="1"/>
  <c r="DZ47" i="5"/>
  <c r="DZ28" i="5"/>
  <c r="NN42" i="5"/>
  <c r="NN38" i="5"/>
  <c r="DY70" i="5" l="1"/>
  <c r="DY71" i="5" s="1"/>
  <c r="DZ70" i="5" s="1"/>
  <c r="GX4" i="5"/>
  <c r="GX2" i="5"/>
  <c r="GX7" i="5"/>
  <c r="GX37" i="5" s="1"/>
  <c r="GX56" i="5" s="1"/>
  <c r="EA74" i="5"/>
  <c r="EA67" i="5"/>
  <c r="DZ73" i="5"/>
  <c r="DZ75" i="5" s="1"/>
  <c r="DZ76" i="5" s="1"/>
  <c r="DZ30" i="5"/>
  <c r="DX51" i="5"/>
  <c r="EA46" i="5"/>
  <c r="EB65" i="5" s="1"/>
  <c r="NO38" i="5"/>
  <c r="NO42" i="5"/>
  <c r="GY3" i="5" l="1"/>
  <c r="DY39" i="5"/>
  <c r="DY40" i="5" s="1"/>
  <c r="DY51" i="5" s="1"/>
  <c r="DZ57" i="5"/>
  <c r="DZ43" i="5"/>
  <c r="DZ44" i="5" s="1"/>
  <c r="DZ49" i="5" s="1"/>
  <c r="DZ53" i="5" s="1"/>
  <c r="EA28" i="5"/>
  <c r="EA47" i="5"/>
  <c r="NP38" i="5"/>
  <c r="NP42" i="5"/>
  <c r="GY4" i="5" l="1"/>
  <c r="GY7" i="5"/>
  <c r="GY37" i="5" s="1"/>
  <c r="GY56" i="5" s="1"/>
  <c r="GY2" i="5"/>
  <c r="DZ69" i="5"/>
  <c r="DZ71" i="5" s="1"/>
  <c r="EA70" i="5" s="1"/>
  <c r="EB46" i="5"/>
  <c r="EC65" i="5" s="1"/>
  <c r="EB74" i="5"/>
  <c r="EB67" i="5"/>
  <c r="EA73" i="5"/>
  <c r="EA75" i="5" s="1"/>
  <c r="EA76" i="5" s="1"/>
  <c r="EA30" i="5"/>
  <c r="NQ42" i="5"/>
  <c r="NQ38" i="5"/>
  <c r="DZ39" i="5" l="1"/>
  <c r="DZ40" i="5" s="1"/>
  <c r="DZ51" i="5" s="1"/>
  <c r="GZ3" i="5"/>
  <c r="EA57" i="5"/>
  <c r="EA43" i="5"/>
  <c r="EA44" i="5" s="1"/>
  <c r="EB28" i="5"/>
  <c r="EB47" i="5"/>
  <c r="NR38" i="5"/>
  <c r="NR42" i="5"/>
  <c r="GZ4" i="5" l="1"/>
  <c r="GZ7" i="5"/>
  <c r="GZ37" i="5" s="1"/>
  <c r="GZ56" i="5" s="1"/>
  <c r="GZ2" i="5"/>
  <c r="EA69" i="5"/>
  <c r="EA71" i="5" s="1"/>
  <c r="EB70" i="5" s="1"/>
  <c r="EB30" i="5"/>
  <c r="EB73" i="5"/>
  <c r="EB75" i="5" s="1"/>
  <c r="EB76" i="5" s="1"/>
  <c r="EC74" i="5"/>
  <c r="EC67" i="5"/>
  <c r="EC46" i="5"/>
  <c r="EA49" i="5"/>
  <c r="EA53" i="5" s="1"/>
  <c r="NS42" i="5"/>
  <c r="NS38" i="5"/>
  <c r="ED65" i="5" l="1"/>
  <c r="ED46" i="5" s="1"/>
  <c r="EE65" i="5" s="1"/>
  <c r="HA3" i="5"/>
  <c r="EA39" i="5"/>
  <c r="EA40" i="5" s="1"/>
  <c r="EA51" i="5" s="1"/>
  <c r="EC28" i="5"/>
  <c r="EC47" i="5"/>
  <c r="EB43" i="5"/>
  <c r="EB44" i="5" s="1"/>
  <c r="EB49" i="5" s="1"/>
  <c r="EB53" i="5" s="1"/>
  <c r="EB57" i="5"/>
  <c r="NT38" i="5"/>
  <c r="NT42" i="5"/>
  <c r="HA4" i="5" l="1"/>
  <c r="HA7" i="5"/>
  <c r="HA37" i="5" s="1"/>
  <c r="HA56" i="5" s="1"/>
  <c r="HA2" i="5"/>
  <c r="EB69" i="5"/>
  <c r="EB71" i="5" s="1"/>
  <c r="EB39" i="5" s="1"/>
  <c r="EB40" i="5" s="1"/>
  <c r="EB51" i="5" s="1"/>
  <c r="EE46" i="5"/>
  <c r="EF65" i="5" s="1"/>
  <c r="ED28" i="5"/>
  <c r="ED47" i="5"/>
  <c r="EC73" i="5"/>
  <c r="EC75" i="5" s="1"/>
  <c r="EC76" i="5" s="1"/>
  <c r="EC30" i="5"/>
  <c r="ED74" i="5"/>
  <c r="ED67" i="5"/>
  <c r="NU38" i="5"/>
  <c r="NU42" i="5"/>
  <c r="EC70" i="5" l="1"/>
  <c r="HB3" i="5"/>
  <c r="EE47" i="5"/>
  <c r="EE28" i="5"/>
  <c r="EC43" i="5"/>
  <c r="M44" i="6" s="1"/>
  <c r="M45" i="6" s="1"/>
  <c r="EC57" i="5"/>
  <c r="EC69" i="5" s="1"/>
  <c r="ED30" i="5"/>
  <c r="ED73" i="5"/>
  <c r="ED75" i="5" s="1"/>
  <c r="ED76" i="5" s="1"/>
  <c r="EE74" i="5"/>
  <c r="EE67" i="5"/>
  <c r="NV42" i="5"/>
  <c r="NV38" i="5"/>
  <c r="M50" i="6" l="1"/>
  <c r="M54" i="6" s="1"/>
  <c r="EC44" i="5"/>
  <c r="EC49" i="5" s="1"/>
  <c r="EC53" i="5" s="1"/>
  <c r="EC71" i="5"/>
  <c r="EC39" i="5" s="1"/>
  <c r="M40" i="6" s="1"/>
  <c r="M41" i="6" s="1"/>
  <c r="HB4" i="5"/>
  <c r="HC3" i="5" s="1"/>
  <c r="HB2" i="5"/>
  <c r="HB7" i="5"/>
  <c r="HB37" i="5" s="1"/>
  <c r="HB56" i="5" s="1"/>
  <c r="EE30" i="5"/>
  <c r="EE73" i="5"/>
  <c r="EE75" i="5" s="1"/>
  <c r="EE76" i="5" s="1"/>
  <c r="ED43" i="5"/>
  <c r="ED44" i="5" s="1"/>
  <c r="ED49" i="5" s="1"/>
  <c r="ED53" i="5" s="1"/>
  <c r="ED57" i="5"/>
  <c r="EF46" i="5"/>
  <c r="EG65" i="5" s="1"/>
  <c r="EF74" i="5"/>
  <c r="EF67" i="5"/>
  <c r="NW42" i="5"/>
  <c r="NW38" i="5"/>
  <c r="ED69" i="5" l="1"/>
  <c r="M52" i="6"/>
  <c r="EC40" i="5"/>
  <c r="EC51" i="5" s="1"/>
  <c r="ED70" i="5"/>
  <c r="HC4" i="5"/>
  <c r="HD3" i="5" s="1"/>
  <c r="HC7" i="5"/>
  <c r="HC37" i="5" s="1"/>
  <c r="HC56" i="5" s="1"/>
  <c r="HC2" i="5"/>
  <c r="EF47" i="5"/>
  <c r="EF28" i="5"/>
  <c r="EE57" i="5"/>
  <c r="EE69" i="5" s="1"/>
  <c r="EE43" i="5"/>
  <c r="EE44" i="5" s="1"/>
  <c r="EE49" i="5" s="1"/>
  <c r="EE53" i="5" s="1"/>
  <c r="NX38" i="5"/>
  <c r="NX42" i="5"/>
  <c r="ED71" i="5" l="1"/>
  <c r="EE70" i="5" s="1"/>
  <c r="ED39" i="5"/>
  <c r="ED40" i="5" s="1"/>
  <c r="ED51" i="5" s="1"/>
  <c r="HD4" i="5"/>
  <c r="HE3" i="5" s="1"/>
  <c r="HD7" i="5"/>
  <c r="HD37" i="5" s="1"/>
  <c r="HD56" i="5" s="1"/>
  <c r="HD2" i="5"/>
  <c r="EE71" i="5"/>
  <c r="EF73" i="5"/>
  <c r="EF75" i="5" s="1"/>
  <c r="EF76" i="5" s="1"/>
  <c r="EF30" i="5"/>
  <c r="EG46" i="5"/>
  <c r="EG74" i="5"/>
  <c r="EG67" i="5"/>
  <c r="NY42" i="5"/>
  <c r="NY38" i="5"/>
  <c r="HE4" i="5" l="1"/>
  <c r="HF3" i="5" s="1"/>
  <c r="HE7" i="5"/>
  <c r="HE37" i="5" s="1"/>
  <c r="HE56" i="5" s="1"/>
  <c r="HE2" i="5"/>
  <c r="EH65" i="5"/>
  <c r="EF70" i="5"/>
  <c r="EE39" i="5"/>
  <c r="EE40" i="5" s="1"/>
  <c r="EE51" i="5" s="1"/>
  <c r="EG28" i="5"/>
  <c r="EG47" i="5"/>
  <c r="EF43" i="5"/>
  <c r="EF44" i="5" s="1"/>
  <c r="EF49" i="5" s="1"/>
  <c r="EF53" i="5" s="1"/>
  <c r="EF57" i="5"/>
  <c r="NZ38" i="5"/>
  <c r="NZ42" i="5"/>
  <c r="EF69" i="5" l="1"/>
  <c r="HF4" i="5"/>
  <c r="HF2" i="5"/>
  <c r="HF7" i="5"/>
  <c r="HF37" i="5" s="1"/>
  <c r="HF56" i="5" s="1"/>
  <c r="EF71" i="5"/>
  <c r="EG73" i="5"/>
  <c r="EG75" i="5" s="1"/>
  <c r="EG76" i="5" s="1"/>
  <c r="EG30" i="5"/>
  <c r="EH74" i="5"/>
  <c r="EH67" i="5"/>
  <c r="EH46" i="5"/>
  <c r="EI65" i="5" s="1"/>
  <c r="OA38" i="5"/>
  <c r="OA42" i="5"/>
  <c r="HG3" i="5" l="1"/>
  <c r="EG70" i="5"/>
  <c r="EF39" i="5"/>
  <c r="EF40" i="5" s="1"/>
  <c r="EF51" i="5" s="1"/>
  <c r="EG43" i="5"/>
  <c r="EG57" i="5"/>
  <c r="EH28" i="5"/>
  <c r="EH47" i="5"/>
  <c r="OB42" i="5"/>
  <c r="OB38" i="5"/>
  <c r="EG69" i="5" l="1"/>
  <c r="HG4" i="5"/>
  <c r="HG7" i="5"/>
  <c r="HG37" i="5" s="1"/>
  <c r="HG56" i="5" s="1"/>
  <c r="HG2" i="5"/>
  <c r="EG44" i="5"/>
  <c r="EG49" i="5" s="1"/>
  <c r="EG53" i="5" s="1"/>
  <c r="EH30" i="5"/>
  <c r="EH73" i="5"/>
  <c r="EH75" i="5" s="1"/>
  <c r="EH76" i="5" s="1"/>
  <c r="EG71" i="5"/>
  <c r="EI46" i="5"/>
  <c r="EJ65" i="5" s="1"/>
  <c r="EI67" i="5"/>
  <c r="EI74" i="5"/>
  <c r="OC42" i="5"/>
  <c r="OC38" i="5"/>
  <c r="HH3" i="5" l="1"/>
  <c r="EH43" i="5"/>
  <c r="EH44" i="5" s="1"/>
  <c r="EH49" i="5" s="1"/>
  <c r="EH53" i="5" s="1"/>
  <c r="EH57" i="5"/>
  <c r="EI28" i="5"/>
  <c r="EI47" i="5"/>
  <c r="EG39" i="5"/>
  <c r="EH70" i="5"/>
  <c r="OD38" i="5"/>
  <c r="OD42" i="5"/>
  <c r="HH4" i="5" l="1"/>
  <c r="HH7" i="5"/>
  <c r="HH37" i="5" s="1"/>
  <c r="HH56" i="5" s="1"/>
  <c r="HH2" i="5"/>
  <c r="EH69" i="5"/>
  <c r="EH71" i="5" s="1"/>
  <c r="EG40" i="5"/>
  <c r="EG51" i="5" s="1"/>
  <c r="EI30" i="5"/>
  <c r="EI73" i="5"/>
  <c r="EI75" i="5" s="1"/>
  <c r="EI76" i="5" s="1"/>
  <c r="EJ74" i="5"/>
  <c r="EJ67" i="5"/>
  <c r="EJ46" i="5"/>
  <c r="EK65" i="5" s="1"/>
  <c r="OE38" i="5"/>
  <c r="OE42" i="5"/>
  <c r="HI3" i="5" l="1"/>
  <c r="EJ28" i="5"/>
  <c r="EJ47" i="5"/>
  <c r="EI43" i="5"/>
  <c r="EI44" i="5" s="1"/>
  <c r="EI49" i="5" s="1"/>
  <c r="EI53" i="5" s="1"/>
  <c r="EI57" i="5"/>
  <c r="EH39" i="5"/>
  <c r="EH40" i="5" s="1"/>
  <c r="EH51" i="5" s="1"/>
  <c r="EI70" i="5"/>
  <c r="OF38" i="5"/>
  <c r="OF42" i="5"/>
  <c r="HI4" i="5" l="1"/>
  <c r="HI7" i="5"/>
  <c r="HI37" i="5" s="1"/>
  <c r="HI56" i="5" s="1"/>
  <c r="HI2" i="5"/>
  <c r="EI69" i="5"/>
  <c r="EI71" i="5" s="1"/>
  <c r="EI39" i="5" s="1"/>
  <c r="EI40" i="5" s="1"/>
  <c r="EI51" i="5" s="1"/>
  <c r="EK67" i="5"/>
  <c r="EK74" i="5"/>
  <c r="EK46" i="5"/>
  <c r="EL65" i="5" s="1"/>
  <c r="EJ30" i="5"/>
  <c r="EJ73" i="5"/>
  <c r="EJ75" i="5" s="1"/>
  <c r="EJ76" i="5" s="1"/>
  <c r="OG42" i="5"/>
  <c r="OG38" i="5"/>
  <c r="EJ70" i="5" l="1"/>
  <c r="HJ3" i="5"/>
  <c r="EK28" i="5"/>
  <c r="EK47" i="5"/>
  <c r="EJ43" i="5"/>
  <c r="EJ44" i="5" s="1"/>
  <c r="EJ49" i="5" s="1"/>
  <c r="EJ53" i="5" s="1"/>
  <c r="EJ57" i="5"/>
  <c r="OH42" i="5"/>
  <c r="OH38" i="5"/>
  <c r="HJ4" i="5" l="1"/>
  <c r="HK3" i="5" s="1"/>
  <c r="HJ2" i="5"/>
  <c r="HJ7" i="5"/>
  <c r="HJ37" i="5" s="1"/>
  <c r="HJ56" i="5" s="1"/>
  <c r="EJ69" i="5"/>
  <c r="EJ71" i="5" s="1"/>
  <c r="EJ39" i="5" s="1"/>
  <c r="EJ40" i="5" s="1"/>
  <c r="EJ51" i="5" s="1"/>
  <c r="EL67" i="5"/>
  <c r="EL74" i="5"/>
  <c r="EL46" i="5"/>
  <c r="EM65" i="5" s="1"/>
  <c r="EK73" i="5"/>
  <c r="EK75" i="5" s="1"/>
  <c r="EK76" i="5" s="1"/>
  <c r="EK30" i="5"/>
  <c r="OI42" i="5"/>
  <c r="OI38" i="5"/>
  <c r="EK70" i="5" l="1"/>
  <c r="HK4" i="5"/>
  <c r="HL3" i="5" s="1"/>
  <c r="HK7" i="5"/>
  <c r="HK37" i="5" s="1"/>
  <c r="HK56" i="5" s="1"/>
  <c r="HK2" i="5"/>
  <c r="EK43" i="5"/>
  <c r="EK44" i="5" s="1"/>
  <c r="EK57" i="5"/>
  <c r="EL28" i="5"/>
  <c r="EL47" i="5"/>
  <c r="OJ42" i="5"/>
  <c r="OJ38" i="5"/>
  <c r="HL4" i="5" l="1"/>
  <c r="HM3" i="5" s="1"/>
  <c r="HL7" i="5"/>
  <c r="HL37" i="5" s="1"/>
  <c r="HL56" i="5" s="1"/>
  <c r="HL2" i="5"/>
  <c r="EK69" i="5"/>
  <c r="EK71" i="5" s="1"/>
  <c r="EL70" i="5" s="1"/>
  <c r="EM67" i="5"/>
  <c r="EM74" i="5"/>
  <c r="EK49" i="5"/>
  <c r="EK53" i="5" s="1"/>
  <c r="EL30" i="5"/>
  <c r="EL73" i="5"/>
  <c r="EL75" i="5" s="1"/>
  <c r="EL76" i="5" s="1"/>
  <c r="EM46" i="5"/>
  <c r="EN65" i="5" s="1"/>
  <c r="OK38" i="5"/>
  <c r="OK42" i="5"/>
  <c r="EK39" i="5" l="1"/>
  <c r="EK40" i="5" s="1"/>
  <c r="EK51" i="5" s="1"/>
  <c r="HM4" i="5"/>
  <c r="HN3" i="5" s="1"/>
  <c r="HM7" i="5"/>
  <c r="HM37" i="5" s="1"/>
  <c r="HM56" i="5" s="1"/>
  <c r="HM2" i="5"/>
  <c r="EL43" i="5"/>
  <c r="EL44" i="5" s="1"/>
  <c r="EL57" i="5"/>
  <c r="EM28" i="5"/>
  <c r="EM47" i="5"/>
  <c r="OL38" i="5"/>
  <c r="OL42" i="5"/>
  <c r="HN4" i="5" l="1"/>
  <c r="HN2" i="5"/>
  <c r="HN7" i="5"/>
  <c r="HN37" i="5" s="1"/>
  <c r="HN56" i="5" s="1"/>
  <c r="EL69" i="5"/>
  <c r="EL71" i="5" s="1"/>
  <c r="EM70" i="5" s="1"/>
  <c r="EN74" i="5"/>
  <c r="EN67" i="5"/>
  <c r="EL49" i="5"/>
  <c r="EL53" i="5" s="1"/>
  <c r="EM73" i="5"/>
  <c r="EM75" i="5" s="1"/>
  <c r="EM76" i="5" s="1"/>
  <c r="EM30" i="5"/>
  <c r="EN46" i="5"/>
  <c r="EO65" i="5" s="1"/>
  <c r="OM38" i="5"/>
  <c r="OM42" i="5"/>
  <c r="EL39" i="5" l="1"/>
  <c r="EL40" i="5" s="1"/>
  <c r="EL51" i="5" s="1"/>
  <c r="HO3" i="5"/>
  <c r="EN47" i="5"/>
  <c r="EN28" i="5"/>
  <c r="EM43" i="5"/>
  <c r="EM44" i="5" s="1"/>
  <c r="EM57" i="5"/>
  <c r="EM69" i="5" s="1"/>
  <c r="EM71" i="5" s="1"/>
  <c r="ON38" i="5"/>
  <c r="ON42" i="5"/>
  <c r="HO4" i="5" l="1"/>
  <c r="HO7" i="5"/>
  <c r="HO37" i="5" s="1"/>
  <c r="HO56" i="5" s="1"/>
  <c r="HO2" i="5"/>
  <c r="EM49" i="5"/>
  <c r="EM53" i="5" s="1"/>
  <c r="EN73" i="5"/>
  <c r="EN75" i="5" s="1"/>
  <c r="EN76" i="5" s="1"/>
  <c r="EN30" i="5"/>
  <c r="EO67" i="5"/>
  <c r="EO74" i="5"/>
  <c r="EM39" i="5"/>
  <c r="EM40" i="5" s="1"/>
  <c r="EN70" i="5"/>
  <c r="EO46" i="5"/>
  <c r="OO42" i="5"/>
  <c r="OO38" i="5"/>
  <c r="EP65" i="5" l="1"/>
  <c r="HP3" i="5"/>
  <c r="EM51" i="5"/>
  <c r="EO28" i="5"/>
  <c r="EO47" i="5"/>
  <c r="EN57" i="5"/>
  <c r="EN69" i="5" s="1"/>
  <c r="EN71" i="5" s="1"/>
  <c r="EN43" i="5"/>
  <c r="EN44" i="5" s="1"/>
  <c r="OP42" i="5"/>
  <c r="OP38" i="5"/>
  <c r="HP4" i="5" l="1"/>
  <c r="HP7" i="5"/>
  <c r="HP37" i="5" s="1"/>
  <c r="HP56" i="5" s="1"/>
  <c r="HP2" i="5"/>
  <c r="EP74" i="5"/>
  <c r="EP67" i="5"/>
  <c r="EP46" i="5"/>
  <c r="EQ65" i="5" s="1"/>
  <c r="EN39" i="5"/>
  <c r="EN40" i="5" s="1"/>
  <c r="EO70" i="5"/>
  <c r="EN49" i="5"/>
  <c r="EN53" i="5" s="1"/>
  <c r="EO73" i="5"/>
  <c r="EO75" i="5" s="1"/>
  <c r="EO76" i="5" s="1"/>
  <c r="EO30" i="5"/>
  <c r="OQ38" i="5"/>
  <c r="OQ42" i="5"/>
  <c r="EN51" i="5" l="1"/>
  <c r="HQ3" i="5"/>
  <c r="EO43" i="5"/>
  <c r="N44" i="6" s="1"/>
  <c r="N45" i="6" s="1"/>
  <c r="EO57" i="5"/>
  <c r="EO69" i="5" s="1"/>
  <c r="EO71" i="5" s="1"/>
  <c r="EQ46" i="5"/>
  <c r="ER65" i="5" s="1"/>
  <c r="EP28" i="5"/>
  <c r="EP47" i="5"/>
  <c r="OR38" i="5"/>
  <c r="OR42" i="5"/>
  <c r="N50" i="6" l="1"/>
  <c r="N54" i="6" s="1"/>
  <c r="EO44" i="5"/>
  <c r="EO49" i="5" s="1"/>
  <c r="EO53" i="5" s="1"/>
  <c r="HQ4" i="5"/>
  <c r="HQ7" i="5"/>
  <c r="HQ37" i="5" s="1"/>
  <c r="HQ56" i="5" s="1"/>
  <c r="HQ2" i="5"/>
  <c r="EQ28" i="5"/>
  <c r="EQ47" i="5"/>
  <c r="ER46" i="5"/>
  <c r="ES65" i="5" s="1"/>
  <c r="EP73" i="5"/>
  <c r="EP75" i="5" s="1"/>
  <c r="EP76" i="5" s="1"/>
  <c r="EP30" i="5"/>
  <c r="EQ67" i="5"/>
  <c r="EQ74" i="5"/>
  <c r="EO39" i="5"/>
  <c r="N40" i="6" s="1"/>
  <c r="N41" i="6" s="1"/>
  <c r="N52" i="6" s="1"/>
  <c r="EP70" i="5"/>
  <c r="OS38" i="5"/>
  <c r="OS42" i="5"/>
  <c r="EO40" i="5" l="1"/>
  <c r="EO51" i="5" s="1"/>
  <c r="HR3" i="5"/>
  <c r="ER47" i="5"/>
  <c r="ER28" i="5"/>
  <c r="EQ73" i="5"/>
  <c r="EQ75" i="5" s="1"/>
  <c r="EQ76" i="5" s="1"/>
  <c r="EQ30" i="5"/>
  <c r="ER67" i="5"/>
  <c r="ER74" i="5"/>
  <c r="EP57" i="5"/>
  <c r="EP43" i="5"/>
  <c r="EP44" i="5" s="1"/>
  <c r="EP49" i="5" s="1"/>
  <c r="EP53" i="5" s="1"/>
  <c r="OT42" i="5"/>
  <c r="OT38" i="5"/>
  <c r="EP69" i="5" l="1"/>
  <c r="EP71" i="5" s="1"/>
  <c r="HR4" i="5"/>
  <c r="HS3" i="5" s="1"/>
  <c r="HR2" i="5"/>
  <c r="HR7" i="5"/>
  <c r="HR37" i="5" s="1"/>
  <c r="HR56" i="5" s="1"/>
  <c r="EQ43" i="5"/>
  <c r="EQ44" i="5" s="1"/>
  <c r="EQ57" i="5"/>
  <c r="EQ69" i="5" s="1"/>
  <c r="EQ70" i="5"/>
  <c r="EP39" i="5"/>
  <c r="EP40" i="5" s="1"/>
  <c r="EP51" i="5" s="1"/>
  <c r="ER73" i="5"/>
  <c r="ER75" i="5" s="1"/>
  <c r="ER76" i="5" s="1"/>
  <c r="ER30" i="5"/>
  <c r="ES46" i="5"/>
  <c r="ES67" i="5"/>
  <c r="ES74" i="5"/>
  <c r="OU42" i="5"/>
  <c r="OU38" i="5"/>
  <c r="HS4" i="5" l="1"/>
  <c r="HT3" i="5" s="1"/>
  <c r="HS7" i="5"/>
  <c r="HS37" i="5" s="1"/>
  <c r="HS56" i="5" s="1"/>
  <c r="HS2" i="5"/>
  <c r="ET65" i="5"/>
  <c r="EQ71" i="5"/>
  <c r="EQ39" i="5" s="1"/>
  <c r="EQ40" i="5" s="1"/>
  <c r="EQ49" i="5"/>
  <c r="EQ53" i="5" s="1"/>
  <c r="ES28" i="5"/>
  <c r="ES47" i="5"/>
  <c r="ER43" i="5"/>
  <c r="ER44" i="5" s="1"/>
  <c r="ER57" i="5"/>
  <c r="OV38" i="5"/>
  <c r="OV42" i="5"/>
  <c r="ER69" i="5" l="1"/>
  <c r="HT4" i="5"/>
  <c r="HU3" i="5" s="1"/>
  <c r="HT7" i="5"/>
  <c r="HT37" i="5" s="1"/>
  <c r="HT56" i="5" s="1"/>
  <c r="HT2" i="5"/>
  <c r="ER70" i="5"/>
  <c r="ER71" i="5" s="1"/>
  <c r="ER49" i="5"/>
  <c r="ER53" i="5" s="1"/>
  <c r="EQ51" i="5"/>
  <c r="ES73" i="5"/>
  <c r="ES75" i="5" s="1"/>
  <c r="ES76" i="5" s="1"/>
  <c r="ES30" i="5"/>
  <c r="ET67" i="5"/>
  <c r="ET74" i="5"/>
  <c r="ET46" i="5"/>
  <c r="EU65" i="5" s="1"/>
  <c r="OW38" i="5"/>
  <c r="OW42" i="5"/>
  <c r="HU4" i="5" l="1"/>
  <c r="HV3" i="5" s="1"/>
  <c r="HU7" i="5"/>
  <c r="HU37" i="5" s="1"/>
  <c r="HU56" i="5" s="1"/>
  <c r="HU2" i="5"/>
  <c r="ET28" i="5"/>
  <c r="ET47" i="5"/>
  <c r="ES70" i="5"/>
  <c r="ER39" i="5"/>
  <c r="ER40" i="5" s="1"/>
  <c r="ER51" i="5" s="1"/>
  <c r="ES43" i="5"/>
  <c r="ES57" i="5"/>
  <c r="OX42" i="5"/>
  <c r="OX38" i="5"/>
  <c r="ES69" i="5" l="1"/>
  <c r="HV4" i="5"/>
  <c r="HV2" i="5"/>
  <c r="HV7" i="5"/>
  <c r="HV37" i="5" s="1"/>
  <c r="HV56" i="5" s="1"/>
  <c r="ES44" i="5"/>
  <c r="ES49" i="5" s="1"/>
  <c r="ES53" i="5" s="1"/>
  <c r="ES71" i="5"/>
  <c r="ET70" i="5" s="1"/>
  <c r="ET73" i="5"/>
  <c r="ET75" i="5" s="1"/>
  <c r="ET76" i="5" s="1"/>
  <c r="ET30" i="5"/>
  <c r="EU46" i="5"/>
  <c r="EV65" i="5" s="1"/>
  <c r="EU67" i="5"/>
  <c r="EU74" i="5"/>
  <c r="OY42" i="5"/>
  <c r="OY38" i="5"/>
  <c r="HW3" i="5" l="1"/>
  <c r="ES39" i="5"/>
  <c r="EV46" i="5"/>
  <c r="EW65" i="5" s="1"/>
  <c r="EU28" i="5"/>
  <c r="EU47" i="5"/>
  <c r="ET43" i="5"/>
  <c r="ET44" i="5" s="1"/>
  <c r="ET57" i="5"/>
  <c r="OZ42" i="5"/>
  <c r="OZ38" i="5"/>
  <c r="HW4" i="5" l="1"/>
  <c r="HW7" i="5"/>
  <c r="HW37" i="5" s="1"/>
  <c r="HW56" i="5" s="1"/>
  <c r="HW2" i="5"/>
  <c r="ET69" i="5"/>
  <c r="ET71" i="5" s="1"/>
  <c r="ET39" i="5" s="1"/>
  <c r="ET40" i="5" s="1"/>
  <c r="ES40" i="5"/>
  <c r="ES51" i="5" s="1"/>
  <c r="EU73" i="5"/>
  <c r="EU75" i="5" s="1"/>
  <c r="EU76" i="5" s="1"/>
  <c r="EU30" i="5"/>
  <c r="EV28" i="5"/>
  <c r="EV47" i="5"/>
  <c r="ET49" i="5"/>
  <c r="ET53" i="5" s="1"/>
  <c r="EV67" i="5"/>
  <c r="EV74" i="5"/>
  <c r="PA42" i="5"/>
  <c r="PA38" i="5"/>
  <c r="EU70" i="5" l="1"/>
  <c r="HX3" i="5"/>
  <c r="EV73" i="5"/>
  <c r="EV75" i="5" s="1"/>
  <c r="EV76" i="5" s="1"/>
  <c r="EV30" i="5"/>
  <c r="EW46" i="5"/>
  <c r="EX65" i="5" s="1"/>
  <c r="EW67" i="5"/>
  <c r="EW74" i="5"/>
  <c r="ET51" i="5"/>
  <c r="EU43" i="5"/>
  <c r="EU44" i="5" s="1"/>
  <c r="EU49" i="5" s="1"/>
  <c r="EU53" i="5" s="1"/>
  <c r="EU57" i="5"/>
  <c r="PB38" i="5"/>
  <c r="PB42" i="5"/>
  <c r="HX4" i="5" l="1"/>
  <c r="HX7" i="5"/>
  <c r="HX37" i="5" s="1"/>
  <c r="HX56" i="5" s="1"/>
  <c r="HX2" i="5"/>
  <c r="EU69" i="5"/>
  <c r="EU71" i="5" s="1"/>
  <c r="EU39" i="5" s="1"/>
  <c r="EU40" i="5" s="1"/>
  <c r="EU51" i="5" s="1"/>
  <c r="EW28" i="5"/>
  <c r="EW47" i="5"/>
  <c r="EV43" i="5"/>
  <c r="EV44" i="5" s="1"/>
  <c r="EV57" i="5"/>
  <c r="EV69" i="5" s="1"/>
  <c r="PC38" i="5"/>
  <c r="PC42" i="5"/>
  <c r="HY3" i="5" l="1"/>
  <c r="EV70" i="5"/>
  <c r="EV71" i="5" s="1"/>
  <c r="EX46" i="5"/>
  <c r="EY65" i="5" s="1"/>
  <c r="EX74" i="5"/>
  <c r="EX67" i="5"/>
  <c r="EW30" i="5"/>
  <c r="EW73" i="5"/>
  <c r="EW75" i="5" s="1"/>
  <c r="EW76" i="5" s="1"/>
  <c r="EV49" i="5"/>
  <c r="EV53" i="5" s="1"/>
  <c r="PD42" i="5"/>
  <c r="PD38" i="5"/>
  <c r="HY4" i="5" l="1"/>
  <c r="HY7" i="5"/>
  <c r="HY37" i="5" s="1"/>
  <c r="HY56" i="5" s="1"/>
  <c r="HY2" i="5"/>
  <c r="EW70" i="5"/>
  <c r="EV39" i="5"/>
  <c r="EV40" i="5" s="1"/>
  <c r="EV51" i="5" s="1"/>
  <c r="EY46" i="5"/>
  <c r="EZ65" i="5" s="1"/>
  <c r="EX47" i="5"/>
  <c r="EX28" i="5"/>
  <c r="EW57" i="5"/>
  <c r="EW43" i="5"/>
  <c r="EW44" i="5" s="1"/>
  <c r="EW49" i="5" s="1"/>
  <c r="EW53" i="5" s="1"/>
  <c r="PE38" i="5"/>
  <c r="PE42" i="5"/>
  <c r="HZ3" i="5" l="1"/>
  <c r="EW69" i="5"/>
  <c r="EW71" i="5" s="1"/>
  <c r="EW39" i="5" s="1"/>
  <c r="EW40" i="5" s="1"/>
  <c r="EW51" i="5" s="1"/>
  <c r="EY28" i="5"/>
  <c r="EY47" i="5"/>
  <c r="EX73" i="5"/>
  <c r="EX75" i="5" s="1"/>
  <c r="EX76" i="5" s="1"/>
  <c r="EX30" i="5"/>
  <c r="EY67" i="5"/>
  <c r="EY74" i="5"/>
  <c r="PF42" i="5"/>
  <c r="PF38" i="5"/>
  <c r="EX70" i="5" l="1"/>
  <c r="HZ4" i="5"/>
  <c r="IA3" i="5" s="1"/>
  <c r="HZ2" i="5"/>
  <c r="HZ7" i="5"/>
  <c r="HZ37" i="5" s="1"/>
  <c r="HZ56" i="5" s="1"/>
  <c r="EZ67" i="5"/>
  <c r="EZ74" i="5"/>
  <c r="EY73" i="5"/>
  <c r="EY75" i="5" s="1"/>
  <c r="EY76" i="5" s="1"/>
  <c r="EY30" i="5"/>
  <c r="EZ46" i="5"/>
  <c r="FA65" i="5" s="1"/>
  <c r="EX43" i="5"/>
  <c r="EX44" i="5" s="1"/>
  <c r="EX57" i="5"/>
  <c r="PG42" i="5"/>
  <c r="PG38" i="5"/>
  <c r="IA4" i="5" l="1"/>
  <c r="IB3" i="5" s="1"/>
  <c r="IA7" i="5"/>
  <c r="IA37" i="5" s="1"/>
  <c r="IA56" i="5" s="1"/>
  <c r="IA2" i="5"/>
  <c r="EX69" i="5"/>
  <c r="EX71" i="5" s="1"/>
  <c r="EY70" i="5" s="1"/>
  <c r="EY43" i="5"/>
  <c r="EY44" i="5" s="1"/>
  <c r="EY49" i="5" s="1"/>
  <c r="EY53" i="5" s="1"/>
  <c r="EY57" i="5"/>
  <c r="EY69" i="5" s="1"/>
  <c r="EX49" i="5"/>
  <c r="EX53" i="5" s="1"/>
  <c r="EZ28" i="5"/>
  <c r="EZ47" i="5"/>
  <c r="PH42" i="5"/>
  <c r="PH38" i="5"/>
  <c r="IB4" i="5" l="1"/>
  <c r="IC3" i="5" s="1"/>
  <c r="IB2" i="5"/>
  <c r="IB7" i="5"/>
  <c r="IB37" i="5" s="1"/>
  <c r="IB56" i="5" s="1"/>
  <c r="EX39" i="5"/>
  <c r="EX40" i="5" s="1"/>
  <c r="EX51" i="5" s="1"/>
  <c r="EY71" i="5"/>
  <c r="EY39" i="5" s="1"/>
  <c r="EY40" i="5" s="1"/>
  <c r="EY51" i="5" s="1"/>
  <c r="EZ30" i="5"/>
  <c r="EZ73" i="5"/>
  <c r="EZ75" i="5" s="1"/>
  <c r="EZ76" i="5" s="1"/>
  <c r="FA46" i="5"/>
  <c r="FA67" i="5"/>
  <c r="FA74" i="5"/>
  <c r="PI38" i="5"/>
  <c r="PI42" i="5"/>
  <c r="FB65" i="5" l="1"/>
  <c r="EZ70" i="5"/>
  <c r="IC4" i="5"/>
  <c r="ID3" i="5" s="1"/>
  <c r="IC7" i="5"/>
  <c r="IC37" i="5" s="1"/>
  <c r="IC56" i="5" s="1"/>
  <c r="IC2" i="5"/>
  <c r="FA28" i="5"/>
  <c r="FA47" i="5"/>
  <c r="EZ43" i="5"/>
  <c r="EZ44" i="5" s="1"/>
  <c r="EZ57" i="5"/>
  <c r="PJ42" i="5"/>
  <c r="PJ38" i="5"/>
  <c r="ID4" i="5" l="1"/>
  <c r="ID2" i="5"/>
  <c r="ID7" i="5"/>
  <c r="ID37" i="5" s="1"/>
  <c r="ID56" i="5" s="1"/>
  <c r="EZ69" i="5"/>
  <c r="EZ71" i="5" s="1"/>
  <c r="EZ39" i="5" s="1"/>
  <c r="EZ40" i="5" s="1"/>
  <c r="FB67" i="5"/>
  <c r="FB74" i="5"/>
  <c r="FB46" i="5"/>
  <c r="FC65" i="5" s="1"/>
  <c r="EZ49" i="5"/>
  <c r="EZ53" i="5" s="1"/>
  <c r="FA73" i="5"/>
  <c r="FA75" i="5" s="1"/>
  <c r="FA76" i="5" s="1"/>
  <c r="FA30" i="5"/>
  <c r="PK38" i="5"/>
  <c r="PK42" i="5"/>
  <c r="FA70" i="5" l="1"/>
  <c r="IE3" i="5"/>
  <c r="FA43" i="5"/>
  <c r="O44" i="6" s="1"/>
  <c r="O45" i="6" s="1"/>
  <c r="O50" i="6" s="1"/>
  <c r="O54" i="6" s="1"/>
  <c r="FA57" i="5"/>
  <c r="FA69" i="5" s="1"/>
  <c r="FB47" i="5"/>
  <c r="FB28" i="5"/>
  <c r="FC46" i="5"/>
  <c r="FD65" i="5" s="1"/>
  <c r="EZ51" i="5"/>
  <c r="PL38" i="5"/>
  <c r="PL42" i="5"/>
  <c r="FA44" i="5" l="1"/>
  <c r="FA71" i="5"/>
  <c r="FB70" i="5" s="1"/>
  <c r="IE4" i="5"/>
  <c r="IE7" i="5"/>
  <c r="IE37" i="5" s="1"/>
  <c r="IE56" i="5" s="1"/>
  <c r="IE2" i="5"/>
  <c r="FC47" i="5"/>
  <c r="FC28" i="5"/>
  <c r="FD46" i="5"/>
  <c r="FE65" i="5" s="1"/>
  <c r="FB73" i="5"/>
  <c r="FB75" i="5" s="1"/>
  <c r="FB76" i="5" s="1"/>
  <c r="FB30" i="5"/>
  <c r="FC67" i="5"/>
  <c r="FC74" i="5"/>
  <c r="FA49" i="5"/>
  <c r="FA53" i="5" s="1"/>
  <c r="PM38" i="5"/>
  <c r="PM42" i="5"/>
  <c r="FA39" i="5" l="1"/>
  <c r="O40" i="6" s="1"/>
  <c r="O41" i="6" s="1"/>
  <c r="O52" i="6" s="1"/>
  <c r="IF3" i="5"/>
  <c r="FD28" i="5"/>
  <c r="FD47" i="5"/>
  <c r="FD67" i="5"/>
  <c r="FD74" i="5"/>
  <c r="FB57" i="5"/>
  <c r="FB43" i="5"/>
  <c r="FB44" i="5" s="1"/>
  <c r="FB49" i="5" s="1"/>
  <c r="FB53" i="5" s="1"/>
  <c r="FC73" i="5"/>
  <c r="FC75" i="5" s="1"/>
  <c r="FC76" i="5" s="1"/>
  <c r="FC30" i="5"/>
  <c r="PN42" i="5"/>
  <c r="PN38" i="5"/>
  <c r="FB69" i="5" l="1"/>
  <c r="FB71" i="5" s="1"/>
  <c r="FB39" i="5" s="1"/>
  <c r="FB40" i="5" s="1"/>
  <c r="FB51" i="5" s="1"/>
  <c r="FA40" i="5"/>
  <c r="FA51" i="5" s="1"/>
  <c r="IF4" i="5"/>
  <c r="IF7" i="5"/>
  <c r="IF37" i="5" s="1"/>
  <c r="IF56" i="5" s="1"/>
  <c r="IF2" i="5"/>
  <c r="FE74" i="5"/>
  <c r="FE67" i="5"/>
  <c r="FC70" i="5"/>
  <c r="FE46" i="5"/>
  <c r="FC43" i="5"/>
  <c r="FC44" i="5" s="1"/>
  <c r="FC57" i="5"/>
  <c r="FC69" i="5" s="1"/>
  <c r="FD73" i="5"/>
  <c r="FD75" i="5" s="1"/>
  <c r="FD76" i="5" s="1"/>
  <c r="FD30" i="5"/>
  <c r="PO42" i="5"/>
  <c r="PO38" i="5"/>
  <c r="FC71" i="5" l="1"/>
  <c r="FD70" i="5" s="1"/>
  <c r="IG3" i="5"/>
  <c r="FF65" i="5"/>
  <c r="FD57" i="5"/>
  <c r="FD43" i="5"/>
  <c r="FD44" i="5" s="1"/>
  <c r="FD49" i="5" s="1"/>
  <c r="FD53" i="5" s="1"/>
  <c r="FE28" i="5"/>
  <c r="FE47" i="5"/>
  <c r="FC49" i="5"/>
  <c r="FC53" i="5" s="1"/>
  <c r="PP38" i="5"/>
  <c r="PP42" i="5"/>
  <c r="FD69" i="5" l="1"/>
  <c r="FD71" i="5" s="1"/>
  <c r="FD39" i="5" s="1"/>
  <c r="FD40" i="5" s="1"/>
  <c r="FD51" i="5" s="1"/>
  <c r="FC39" i="5"/>
  <c r="FC40" i="5" s="1"/>
  <c r="FC51" i="5" s="1"/>
  <c r="IG4" i="5"/>
  <c r="IG7" i="5"/>
  <c r="IG37" i="5" s="1"/>
  <c r="IG56" i="5" s="1"/>
  <c r="IG2" i="5"/>
  <c r="FF67" i="5"/>
  <c r="FF74" i="5"/>
  <c r="FE73" i="5"/>
  <c r="FE75" i="5" s="1"/>
  <c r="FE76" i="5" s="1"/>
  <c r="FE30" i="5"/>
  <c r="FF46" i="5"/>
  <c r="FG65" i="5" s="1"/>
  <c r="PQ38" i="5"/>
  <c r="PQ42" i="5"/>
  <c r="FE70" i="5" l="1"/>
  <c r="IH3" i="5"/>
  <c r="FF28" i="5"/>
  <c r="FF47" i="5"/>
  <c r="FG46" i="5"/>
  <c r="FH65" i="5" s="1"/>
  <c r="FE43" i="5"/>
  <c r="FE57" i="5"/>
  <c r="PR42" i="5"/>
  <c r="PR38" i="5"/>
  <c r="FE69" i="5" l="1"/>
  <c r="FE71" i="5" s="1"/>
  <c r="FE39" i="5" s="1"/>
  <c r="IH4" i="5"/>
  <c r="II3" i="5" s="1"/>
  <c r="IH2" i="5"/>
  <c r="IH7" i="5"/>
  <c r="IH37" i="5" s="1"/>
  <c r="IH56" i="5" s="1"/>
  <c r="FE44" i="5"/>
  <c r="FE49" i="5" s="1"/>
  <c r="FE53" i="5" s="1"/>
  <c r="FG47" i="5"/>
  <c r="FG28" i="5"/>
  <c r="FF73" i="5"/>
  <c r="FF75" i="5" s="1"/>
  <c r="FF76" i="5" s="1"/>
  <c r="FF30" i="5"/>
  <c r="FG74" i="5"/>
  <c r="FG67" i="5"/>
  <c r="PS42" i="5"/>
  <c r="PS38" i="5"/>
  <c r="FF70" i="5" l="1"/>
  <c r="II4" i="5"/>
  <c r="IJ3" i="5" s="1"/>
  <c r="II7" i="5"/>
  <c r="II37" i="5" s="1"/>
  <c r="II56" i="5" s="1"/>
  <c r="II2" i="5"/>
  <c r="FE40" i="5"/>
  <c r="FE51" i="5" s="1"/>
  <c r="FF43" i="5"/>
  <c r="FF44" i="5" s="1"/>
  <c r="FF57" i="5"/>
  <c r="FG73" i="5"/>
  <c r="FG75" i="5" s="1"/>
  <c r="FG76" i="5" s="1"/>
  <c r="FG30" i="5"/>
  <c r="FH46" i="5"/>
  <c r="FI65" i="5" s="1"/>
  <c r="FH74" i="5"/>
  <c r="FH67" i="5"/>
  <c r="PT42" i="5"/>
  <c r="PT38" i="5"/>
  <c r="IJ4" i="5" l="1"/>
  <c r="IK3" i="5" s="1"/>
  <c r="IJ7" i="5"/>
  <c r="IJ37" i="5" s="1"/>
  <c r="IJ56" i="5" s="1"/>
  <c r="IJ2" i="5"/>
  <c r="FF69" i="5"/>
  <c r="FF71" i="5" s="1"/>
  <c r="FG70" i="5" s="1"/>
  <c r="FH28" i="5"/>
  <c r="FH47" i="5"/>
  <c r="FF49" i="5"/>
  <c r="FF53" i="5" s="1"/>
  <c r="FG43" i="5"/>
  <c r="FG44" i="5" s="1"/>
  <c r="FG57" i="5"/>
  <c r="FG69" i="5" s="1"/>
  <c r="PU38" i="5"/>
  <c r="PU42" i="5"/>
  <c r="FF39" i="5" l="1"/>
  <c r="FF40" i="5" s="1"/>
  <c r="FF51" i="5" s="1"/>
  <c r="IK4" i="5"/>
  <c r="IL3" i="5" s="1"/>
  <c r="IK7" i="5"/>
  <c r="IK37" i="5" s="1"/>
  <c r="IK56" i="5" s="1"/>
  <c r="IK2" i="5"/>
  <c r="FI67" i="5"/>
  <c r="FI74" i="5"/>
  <c r="FG71" i="5"/>
  <c r="FI46" i="5"/>
  <c r="FJ65" i="5" s="1"/>
  <c r="FG49" i="5"/>
  <c r="FG53" i="5" s="1"/>
  <c r="FH73" i="5"/>
  <c r="FH75" i="5" s="1"/>
  <c r="FH76" i="5" s="1"/>
  <c r="FH30" i="5"/>
  <c r="PV42" i="5"/>
  <c r="PV38" i="5"/>
  <c r="IL4" i="5" l="1"/>
  <c r="IL2" i="5"/>
  <c r="IL7" i="5"/>
  <c r="IL37" i="5" s="1"/>
  <c r="IL56" i="5" s="1"/>
  <c r="FH43" i="5"/>
  <c r="FH44" i="5" s="1"/>
  <c r="FH49" i="5" s="1"/>
  <c r="FH53" i="5" s="1"/>
  <c r="FH57" i="5"/>
  <c r="FI28" i="5"/>
  <c r="FI47" i="5"/>
  <c r="FH70" i="5"/>
  <c r="FG39" i="5"/>
  <c r="FG40" i="5" s="1"/>
  <c r="FG51" i="5" s="1"/>
  <c r="PW42" i="5"/>
  <c r="PW38" i="5"/>
  <c r="IM3" i="5" l="1"/>
  <c r="FH69" i="5"/>
  <c r="FH71" i="5" s="1"/>
  <c r="FJ74" i="5"/>
  <c r="FJ67" i="5"/>
  <c r="FI73" i="5"/>
  <c r="FI75" i="5" s="1"/>
  <c r="FI76" i="5" s="1"/>
  <c r="FI30" i="5"/>
  <c r="FJ46" i="5"/>
  <c r="FK65" i="5" s="1"/>
  <c r="PX38" i="5"/>
  <c r="PX42" i="5"/>
  <c r="IM4" i="5" l="1"/>
  <c r="IM7" i="5"/>
  <c r="IM37" i="5" s="1"/>
  <c r="IM56" i="5" s="1"/>
  <c r="IM2" i="5"/>
  <c r="FJ28" i="5"/>
  <c r="FJ47" i="5"/>
  <c r="FI43" i="5"/>
  <c r="FI44" i="5" s="1"/>
  <c r="FI57" i="5"/>
  <c r="FH39" i="5"/>
  <c r="FH40" i="5" s="1"/>
  <c r="FH51" i="5" s="1"/>
  <c r="FI70" i="5"/>
  <c r="PY42" i="5"/>
  <c r="PY38" i="5"/>
  <c r="IN3" i="5" l="1"/>
  <c r="FI69" i="5"/>
  <c r="FI71" i="5" s="1"/>
  <c r="FI39" i="5" s="1"/>
  <c r="FI40" i="5" s="1"/>
  <c r="FI49" i="5"/>
  <c r="FI53" i="5" s="1"/>
  <c r="FK67" i="5"/>
  <c r="FK74" i="5"/>
  <c r="FK46" i="5"/>
  <c r="FL65" i="5" s="1"/>
  <c r="FJ73" i="5"/>
  <c r="FJ75" i="5" s="1"/>
  <c r="FJ76" i="5" s="1"/>
  <c r="FJ30" i="5"/>
  <c r="PZ38" i="5"/>
  <c r="PZ42" i="5"/>
  <c r="FI51" i="5" l="1"/>
  <c r="IN4" i="5"/>
  <c r="IN7" i="5"/>
  <c r="IN37" i="5" s="1"/>
  <c r="IN56" i="5" s="1"/>
  <c r="IN2" i="5"/>
  <c r="FJ70" i="5"/>
  <c r="FJ43" i="5"/>
  <c r="FJ44" i="5" s="1"/>
  <c r="FJ49" i="5" s="1"/>
  <c r="FJ53" i="5" s="1"/>
  <c r="FJ57" i="5"/>
  <c r="FK28" i="5"/>
  <c r="FK47" i="5"/>
  <c r="QA42" i="5"/>
  <c r="QA38" i="5"/>
  <c r="IO3" i="5" l="1"/>
  <c r="FJ69" i="5"/>
  <c r="FJ71" i="5" s="1"/>
  <c r="FJ39" i="5" s="1"/>
  <c r="FJ40" i="5" s="1"/>
  <c r="FJ51" i="5" s="1"/>
  <c r="FK30" i="5"/>
  <c r="FK73" i="5"/>
  <c r="FK75" i="5" s="1"/>
  <c r="FK76" i="5" s="1"/>
  <c r="FL74" i="5"/>
  <c r="FL67" i="5"/>
  <c r="FL46" i="5"/>
  <c r="FM65" i="5" s="1"/>
  <c r="QB38" i="5"/>
  <c r="QB42" i="5"/>
  <c r="FK70" i="5" l="1"/>
  <c r="IO4" i="5"/>
  <c r="IO7" i="5"/>
  <c r="IO37" i="5" s="1"/>
  <c r="IO56" i="5" s="1"/>
  <c r="IO2" i="5"/>
  <c r="FL28" i="5"/>
  <c r="FL47" i="5"/>
  <c r="FM46" i="5"/>
  <c r="FK57" i="5"/>
  <c r="FK43" i="5"/>
  <c r="FK44" i="5" s="1"/>
  <c r="FK49" i="5" s="1"/>
  <c r="FK53" i="5" s="1"/>
  <c r="QC42" i="5"/>
  <c r="QC38" i="5"/>
  <c r="FN65" i="5" l="1"/>
  <c r="IP3" i="5"/>
  <c r="FK69" i="5"/>
  <c r="FK71" i="5" s="1"/>
  <c r="FK39" i="5" s="1"/>
  <c r="FK40" i="5" s="1"/>
  <c r="FK51" i="5" s="1"/>
  <c r="FM28" i="5"/>
  <c r="FM47" i="5"/>
  <c r="FL30" i="5"/>
  <c r="FL73" i="5"/>
  <c r="FL75" i="5" s="1"/>
  <c r="FL76" i="5" s="1"/>
  <c r="FM67" i="5"/>
  <c r="FM74" i="5"/>
  <c r="QD38" i="5"/>
  <c r="QD42" i="5"/>
  <c r="FL70" i="5" l="1"/>
  <c r="IP4" i="5"/>
  <c r="IQ3" i="5" s="1"/>
  <c r="IP2" i="5"/>
  <c r="IP7" i="5"/>
  <c r="IP37" i="5" s="1"/>
  <c r="IP56" i="5" s="1"/>
  <c r="FN46" i="5"/>
  <c r="FO65" i="5" s="1"/>
  <c r="FN74" i="5"/>
  <c r="FN67" i="5"/>
  <c r="FL43" i="5"/>
  <c r="FL44" i="5" s="1"/>
  <c r="FL57" i="5"/>
  <c r="FL69" i="5" s="1"/>
  <c r="FM30" i="5"/>
  <c r="FM73" i="5"/>
  <c r="FM75" i="5" s="1"/>
  <c r="FM76" i="5" s="1"/>
  <c r="QE42" i="5"/>
  <c r="QE38" i="5"/>
  <c r="FL71" i="5" l="1"/>
  <c r="FM70" i="5" s="1"/>
  <c r="IQ4" i="5"/>
  <c r="IR3" i="5" s="1"/>
  <c r="IQ7" i="5"/>
  <c r="IQ37" i="5" s="1"/>
  <c r="IQ56" i="5" s="1"/>
  <c r="IQ2" i="5"/>
  <c r="FN28" i="5"/>
  <c r="FN47" i="5"/>
  <c r="FL49" i="5"/>
  <c r="FL53" i="5" s="1"/>
  <c r="FM43" i="5"/>
  <c r="P44" i="6" s="1"/>
  <c r="P45" i="6" s="1"/>
  <c r="P50" i="6" s="1"/>
  <c r="P54" i="6" s="1"/>
  <c r="FM57" i="5"/>
  <c r="FM69" i="5" s="1"/>
  <c r="QF38" i="5"/>
  <c r="QF42" i="5"/>
  <c r="FL39" i="5" l="1"/>
  <c r="FL40" i="5" s="1"/>
  <c r="FL51" i="5" s="1"/>
  <c r="FM44" i="5"/>
  <c r="FM49" i="5" s="1"/>
  <c r="FM53" i="5" s="1"/>
  <c r="FM71" i="5"/>
  <c r="FM39" i="5" s="1"/>
  <c r="P40" i="6" s="1"/>
  <c r="P41" i="6" s="1"/>
  <c r="P52" i="6" s="1"/>
  <c r="IR4" i="5"/>
  <c r="IS3" i="5" s="1"/>
  <c r="IR2" i="5"/>
  <c r="IR7" i="5"/>
  <c r="IR37" i="5" s="1"/>
  <c r="IR56" i="5" s="1"/>
  <c r="FO67" i="5"/>
  <c r="FO74" i="5"/>
  <c r="FN73" i="5"/>
  <c r="FN75" i="5" s="1"/>
  <c r="FN76" i="5" s="1"/>
  <c r="FN30" i="5"/>
  <c r="FO46" i="5"/>
  <c r="FP65" i="5" s="1"/>
  <c r="QG38" i="5"/>
  <c r="QG42" i="5"/>
  <c r="FM40" i="5" l="1"/>
  <c r="FM51" i="5" s="1"/>
  <c r="FN70" i="5"/>
  <c r="IS4" i="5"/>
  <c r="IT3" i="5" s="1"/>
  <c r="IS7" i="5"/>
  <c r="IS37" i="5" s="1"/>
  <c r="IS56" i="5" s="1"/>
  <c r="IS2" i="5"/>
  <c r="FO28" i="5"/>
  <c r="FO47" i="5"/>
  <c r="FP46" i="5"/>
  <c r="FQ65" i="5" s="1"/>
  <c r="FN57" i="5"/>
  <c r="FN43" i="5"/>
  <c r="FN44" i="5" s="1"/>
  <c r="QH42" i="5"/>
  <c r="QH38" i="5"/>
  <c r="FN69" i="5" l="1"/>
  <c r="FN71" i="5" s="1"/>
  <c r="FN39" i="5" s="1"/>
  <c r="FN40" i="5" s="1"/>
  <c r="IT4" i="5"/>
  <c r="IU3" i="5" s="1"/>
  <c r="IT2" i="5"/>
  <c r="IT7" i="5"/>
  <c r="IT37" i="5" s="1"/>
  <c r="IT56" i="5" s="1"/>
  <c r="FQ46" i="5"/>
  <c r="FP28" i="5"/>
  <c r="FP47" i="5"/>
  <c r="FO73" i="5"/>
  <c r="FO75" i="5" s="1"/>
  <c r="FO76" i="5" s="1"/>
  <c r="FO30" i="5"/>
  <c r="FP67" i="5"/>
  <c r="FP74" i="5"/>
  <c r="FN49" i="5"/>
  <c r="FN53" i="5" s="1"/>
  <c r="QI38" i="5"/>
  <c r="QI42" i="5"/>
  <c r="FO70" i="5" l="1"/>
  <c r="IU4" i="5"/>
  <c r="IU7" i="5"/>
  <c r="IU37" i="5" s="1"/>
  <c r="IU56" i="5" s="1"/>
  <c r="IU2" i="5"/>
  <c r="FR65" i="5"/>
  <c r="FR46" i="5" s="1"/>
  <c r="FS65" i="5" s="1"/>
  <c r="FN51" i="5"/>
  <c r="FQ47" i="5"/>
  <c r="FQ28" i="5"/>
  <c r="FO57" i="5"/>
  <c r="FO43" i="5"/>
  <c r="FO44" i="5" s="1"/>
  <c r="FO49" i="5" s="1"/>
  <c r="FO53" i="5" s="1"/>
  <c r="FP73" i="5"/>
  <c r="FP75" i="5" s="1"/>
  <c r="FP76" i="5" s="1"/>
  <c r="FP30" i="5"/>
  <c r="FQ67" i="5"/>
  <c r="FQ74" i="5"/>
  <c r="QJ42" i="5"/>
  <c r="QJ38" i="5"/>
  <c r="FO69" i="5" l="1"/>
  <c r="FO71" i="5"/>
  <c r="FP70" i="5" s="1"/>
  <c r="IV3" i="5"/>
  <c r="FR28" i="5"/>
  <c r="FR47" i="5"/>
  <c r="FP43" i="5"/>
  <c r="FP44" i="5" s="1"/>
  <c r="FP49" i="5" s="1"/>
  <c r="FP53" i="5" s="1"/>
  <c r="FP57" i="5"/>
  <c r="FP69" i="5" s="1"/>
  <c r="FQ73" i="5"/>
  <c r="FQ75" i="5" s="1"/>
  <c r="FQ76" i="5" s="1"/>
  <c r="FQ30" i="5"/>
  <c r="FR67" i="5"/>
  <c r="FR74" i="5"/>
  <c r="QK38" i="5"/>
  <c r="QK42" i="5"/>
  <c r="FO39" i="5" l="1"/>
  <c r="FO40" i="5" s="1"/>
  <c r="FO51" i="5" s="1"/>
  <c r="IV4" i="5"/>
  <c r="IV7" i="5"/>
  <c r="IV37" i="5" s="1"/>
  <c r="IV56" i="5" s="1"/>
  <c r="IV2" i="5"/>
  <c r="FS46" i="5"/>
  <c r="FT65" i="5" s="1"/>
  <c r="FS74" i="5"/>
  <c r="FS67" i="5"/>
  <c r="FQ43" i="5"/>
  <c r="FQ57" i="5"/>
  <c r="FP71" i="5"/>
  <c r="FR73" i="5"/>
  <c r="FR75" i="5" s="1"/>
  <c r="FR76" i="5" s="1"/>
  <c r="FR30" i="5"/>
  <c r="QL38" i="5"/>
  <c r="QL42" i="5"/>
  <c r="FQ69" i="5" l="1"/>
  <c r="IW3" i="5"/>
  <c r="FQ44" i="5"/>
  <c r="FQ49" i="5" s="1"/>
  <c r="FQ53" i="5" s="1"/>
  <c r="FP39" i="5"/>
  <c r="FP40" i="5" s="1"/>
  <c r="FP51" i="5" s="1"/>
  <c r="FQ70" i="5"/>
  <c r="FQ71" i="5" s="1"/>
  <c r="FR57" i="5"/>
  <c r="FR43" i="5"/>
  <c r="FR44" i="5" s="1"/>
  <c r="FS47" i="5"/>
  <c r="FS28" i="5"/>
  <c r="FT46" i="5"/>
  <c r="FU65" i="5" s="1"/>
  <c r="QM42" i="5"/>
  <c r="QM38" i="5"/>
  <c r="IW4" i="5" l="1"/>
  <c r="IW7" i="5"/>
  <c r="IW37" i="5" s="1"/>
  <c r="IW56" i="5" s="1"/>
  <c r="IW2" i="5"/>
  <c r="FR69" i="5"/>
  <c r="FT28" i="5"/>
  <c r="FT47" i="5"/>
  <c r="FQ39" i="5"/>
  <c r="FR70" i="5"/>
  <c r="FT67" i="5"/>
  <c r="FT74" i="5"/>
  <c r="FR49" i="5"/>
  <c r="FR53" i="5" s="1"/>
  <c r="FS30" i="5"/>
  <c r="FS73" i="5"/>
  <c r="FS75" i="5" s="1"/>
  <c r="FS76" i="5" s="1"/>
  <c r="QN42" i="5"/>
  <c r="QN38" i="5"/>
  <c r="FR71" i="5" l="1"/>
  <c r="FS70" i="5" s="1"/>
  <c r="IX3" i="5"/>
  <c r="FQ40" i="5"/>
  <c r="FQ51" i="5" s="1"/>
  <c r="FU67" i="5"/>
  <c r="FU74" i="5"/>
  <c r="FU46" i="5"/>
  <c r="FV65" i="5" s="1"/>
  <c r="FS43" i="5"/>
  <c r="FS44" i="5" s="1"/>
  <c r="FS57" i="5"/>
  <c r="FT73" i="5"/>
  <c r="FT75" i="5" s="1"/>
  <c r="FT76" i="5" s="1"/>
  <c r="FT30" i="5"/>
  <c r="QO38" i="5"/>
  <c r="QO42" i="5"/>
  <c r="FR39" i="5" l="1"/>
  <c r="FR40" i="5" s="1"/>
  <c r="FR51" i="5" s="1"/>
  <c r="IX4" i="5"/>
  <c r="IY3" i="5" s="1"/>
  <c r="IX2" i="5"/>
  <c r="IX7" i="5"/>
  <c r="IX37" i="5" s="1"/>
  <c r="IX56" i="5" s="1"/>
  <c r="FS69" i="5"/>
  <c r="FS71" i="5" s="1"/>
  <c r="FS39" i="5" s="1"/>
  <c r="FS40" i="5" s="1"/>
  <c r="FT57" i="5"/>
  <c r="FT69" i="5" s="1"/>
  <c r="FT43" i="5"/>
  <c r="FT44" i="5" s="1"/>
  <c r="FT49" i="5" s="1"/>
  <c r="FT53" i="5" s="1"/>
  <c r="FU28" i="5"/>
  <c r="FU47" i="5"/>
  <c r="FV46" i="5"/>
  <c r="FW65" i="5" s="1"/>
  <c r="FS49" i="5"/>
  <c r="FS53" i="5" s="1"/>
  <c r="QP38" i="5"/>
  <c r="QP42" i="5"/>
  <c r="IY4" i="5" l="1"/>
  <c r="IZ3" i="5" s="1"/>
  <c r="IY7" i="5"/>
  <c r="IY37" i="5" s="1"/>
  <c r="IY56" i="5" s="1"/>
  <c r="IY2" i="5"/>
  <c r="FT70" i="5"/>
  <c r="FT71" i="5" s="1"/>
  <c r="FS51" i="5"/>
  <c r="FV47" i="5"/>
  <c r="FW46" i="5"/>
  <c r="FX65" i="5" s="1"/>
  <c r="FV28" i="5"/>
  <c r="FU73" i="5"/>
  <c r="FU75" i="5" s="1"/>
  <c r="FU76" i="5" s="1"/>
  <c r="FU30" i="5"/>
  <c r="FV67" i="5"/>
  <c r="FV74" i="5"/>
  <c r="QQ42" i="5"/>
  <c r="QQ38" i="5"/>
  <c r="IZ4" i="5" l="1"/>
  <c r="JA3" i="5" s="1"/>
  <c r="IZ7" i="5"/>
  <c r="IZ37" i="5" s="1"/>
  <c r="IZ56" i="5" s="1"/>
  <c r="IZ2" i="5"/>
  <c r="FU70" i="5"/>
  <c r="FT39" i="5"/>
  <c r="FT40" i="5" s="1"/>
  <c r="FT51" i="5" s="1"/>
  <c r="FW28" i="5"/>
  <c r="FW47" i="5"/>
  <c r="FX46" i="5"/>
  <c r="FY65" i="5" s="1"/>
  <c r="FV73" i="5"/>
  <c r="FV75" i="5" s="1"/>
  <c r="FV76" i="5" s="1"/>
  <c r="FV30" i="5"/>
  <c r="FU43" i="5"/>
  <c r="FU44" i="5" s="1"/>
  <c r="FU57" i="5"/>
  <c r="FW67" i="5"/>
  <c r="FW74" i="5"/>
  <c r="QR38" i="5"/>
  <c r="QR42" i="5"/>
  <c r="JA4" i="5" l="1"/>
  <c r="JB3" i="5" s="1"/>
  <c r="JA7" i="5"/>
  <c r="JA37" i="5" s="1"/>
  <c r="JA56" i="5" s="1"/>
  <c r="JA2" i="5"/>
  <c r="FU69" i="5"/>
  <c r="FU71" i="5" s="1"/>
  <c r="FV70" i="5" s="1"/>
  <c r="FX47" i="5"/>
  <c r="FX28" i="5"/>
  <c r="FW30" i="5"/>
  <c r="FW73" i="5"/>
  <c r="FW75" i="5" s="1"/>
  <c r="FW76" i="5" s="1"/>
  <c r="FU49" i="5"/>
  <c r="FU53" i="5" s="1"/>
  <c r="FX74" i="5"/>
  <c r="FX67" i="5"/>
  <c r="FV57" i="5"/>
  <c r="FV69" i="5" s="1"/>
  <c r="FV43" i="5"/>
  <c r="FV44" i="5" s="1"/>
  <c r="QS42" i="5"/>
  <c r="QS38" i="5"/>
  <c r="JB4" i="5" l="1"/>
  <c r="JC3" i="5" s="1"/>
  <c r="JB2" i="5"/>
  <c r="JB7" i="5"/>
  <c r="JB37" i="5" s="1"/>
  <c r="JB56" i="5" s="1"/>
  <c r="FU39" i="5"/>
  <c r="FU40" i="5" s="1"/>
  <c r="FU51" i="5" s="1"/>
  <c r="FV71" i="5"/>
  <c r="FW70" i="5" s="1"/>
  <c r="FV49" i="5"/>
  <c r="FV53" i="5" s="1"/>
  <c r="FW43" i="5"/>
  <c r="FW44" i="5" s="1"/>
  <c r="FW57" i="5"/>
  <c r="FX30" i="5"/>
  <c r="FX73" i="5"/>
  <c r="FX75" i="5" s="1"/>
  <c r="FX76" i="5" s="1"/>
  <c r="FY46" i="5"/>
  <c r="FY67" i="5"/>
  <c r="FY74" i="5"/>
  <c r="QT42" i="5"/>
  <c r="QT38" i="5"/>
  <c r="FZ65" i="5" l="1"/>
  <c r="JC4" i="5"/>
  <c r="JC7" i="5"/>
  <c r="JC37" i="5" s="1"/>
  <c r="JC56" i="5" s="1"/>
  <c r="JC2" i="5"/>
  <c r="FW69" i="5"/>
  <c r="FW71" i="5" s="1"/>
  <c r="FW39" i="5" s="1"/>
  <c r="FW40" i="5" s="1"/>
  <c r="FV39" i="5"/>
  <c r="FV40" i="5" s="1"/>
  <c r="FV51" i="5" s="1"/>
  <c r="FW49" i="5"/>
  <c r="FW53" i="5" s="1"/>
  <c r="FX57" i="5"/>
  <c r="FX69" i="5" s="1"/>
  <c r="FX43" i="5"/>
  <c r="FX44" i="5" s="1"/>
  <c r="FY28" i="5"/>
  <c r="FY47" i="5"/>
  <c r="QU38" i="5"/>
  <c r="QU42" i="5"/>
  <c r="JD3" i="5" l="1"/>
  <c r="FX70" i="5"/>
  <c r="FX71" i="5" s="1"/>
  <c r="FX39" i="5" s="1"/>
  <c r="FX40" i="5" s="1"/>
  <c r="FW51" i="5"/>
  <c r="FZ74" i="5"/>
  <c r="FZ67" i="5"/>
  <c r="FZ46" i="5"/>
  <c r="GA65" i="5" s="1"/>
  <c r="FX49" i="5"/>
  <c r="FX53" i="5" s="1"/>
  <c r="FY73" i="5"/>
  <c r="FY75" i="5" s="1"/>
  <c r="FY76" i="5" s="1"/>
  <c r="FY30" i="5"/>
  <c r="QV42" i="5"/>
  <c r="QV38" i="5"/>
  <c r="JD4" i="5" l="1"/>
  <c r="JD7" i="5"/>
  <c r="JD37" i="5" s="1"/>
  <c r="JD56" i="5" s="1"/>
  <c r="JD2" i="5"/>
  <c r="FY70" i="5"/>
  <c r="FX51" i="5"/>
  <c r="FY43" i="5"/>
  <c r="Q44" i="6" s="1"/>
  <c r="Q45" i="6" s="1"/>
  <c r="FY57" i="5"/>
  <c r="FZ47" i="5"/>
  <c r="FZ28" i="5"/>
  <c r="QW38" i="5"/>
  <c r="QW42" i="5"/>
  <c r="Q50" i="6" l="1"/>
  <c r="Q54" i="6" s="1"/>
  <c r="FY44" i="5"/>
  <c r="FY49" i="5" s="1"/>
  <c r="FY53" i="5" s="1"/>
  <c r="JE3" i="5"/>
  <c r="FY69" i="5"/>
  <c r="FY71" i="5" s="1"/>
  <c r="FZ70" i="5" s="1"/>
  <c r="GA74" i="5"/>
  <c r="GA67" i="5"/>
  <c r="FZ73" i="5"/>
  <c r="FZ75" i="5" s="1"/>
  <c r="FZ76" i="5" s="1"/>
  <c r="FZ30" i="5"/>
  <c r="GA46" i="5"/>
  <c r="GB65" i="5" s="1"/>
  <c r="QX42" i="5"/>
  <c r="QX38" i="5"/>
  <c r="JE4" i="5" l="1"/>
  <c r="JE7" i="5"/>
  <c r="JE37" i="5" s="1"/>
  <c r="JE56" i="5" s="1"/>
  <c r="JE2" i="5"/>
  <c r="FY39" i="5"/>
  <c r="Q40" i="6" s="1"/>
  <c r="Q41" i="6" s="1"/>
  <c r="Q52" i="6" s="1"/>
  <c r="GA28" i="5"/>
  <c r="GA47" i="5"/>
  <c r="FZ57" i="5"/>
  <c r="FZ43" i="5"/>
  <c r="FZ44" i="5" s="1"/>
  <c r="QY42" i="5"/>
  <c r="QY38" i="5"/>
  <c r="FZ69" i="5" l="1"/>
  <c r="FZ71" i="5" s="1"/>
  <c r="FZ39" i="5" s="1"/>
  <c r="FZ40" i="5" s="1"/>
  <c r="FY40" i="5"/>
  <c r="FY51" i="5" s="1"/>
  <c r="JF3" i="5"/>
  <c r="GB46" i="5"/>
  <c r="GC65" i="5" s="1"/>
  <c r="GB67" i="5"/>
  <c r="GB74" i="5"/>
  <c r="FZ49" i="5"/>
  <c r="FZ53" i="5" s="1"/>
  <c r="GA30" i="5"/>
  <c r="GA73" i="5"/>
  <c r="GA75" i="5" s="1"/>
  <c r="GA76" i="5" s="1"/>
  <c r="QZ38" i="5"/>
  <c r="QZ42" i="5"/>
  <c r="GA70" i="5" l="1"/>
  <c r="JF4" i="5"/>
  <c r="JF2" i="5"/>
  <c r="JF7" i="5"/>
  <c r="JF37" i="5" s="1"/>
  <c r="JF56" i="5" s="1"/>
  <c r="GB28" i="5"/>
  <c r="GB47" i="5"/>
  <c r="GA57" i="5"/>
  <c r="GA43" i="5"/>
  <c r="GA44" i="5" s="1"/>
  <c r="GA49" i="5" s="1"/>
  <c r="GA53" i="5" s="1"/>
  <c r="FZ51" i="5"/>
  <c r="RA38" i="5"/>
  <c r="RA42" i="5"/>
  <c r="GA69" i="5" l="1"/>
  <c r="GA71" i="5" s="1"/>
  <c r="GB70" i="5" s="1"/>
  <c r="JG3" i="5"/>
  <c r="GC74" i="5"/>
  <c r="GC67" i="5"/>
  <c r="GC46" i="5"/>
  <c r="GB73" i="5"/>
  <c r="GB75" i="5" s="1"/>
  <c r="GB76" i="5" s="1"/>
  <c r="GB30" i="5"/>
  <c r="RB38" i="5"/>
  <c r="RB42" i="5"/>
  <c r="GA39" i="5" l="1"/>
  <c r="GA40" i="5" s="1"/>
  <c r="GA51" i="5" s="1"/>
  <c r="JG4" i="5"/>
  <c r="JH3" i="5" s="1"/>
  <c r="JG7" i="5"/>
  <c r="JG37" i="5" s="1"/>
  <c r="JG56" i="5" s="1"/>
  <c r="JG2" i="5"/>
  <c r="GD65" i="5"/>
  <c r="GB57" i="5"/>
  <c r="GB43" i="5"/>
  <c r="GB44" i="5" s="1"/>
  <c r="GB49" i="5" s="1"/>
  <c r="GB53" i="5" s="1"/>
  <c r="GC47" i="5"/>
  <c r="GC28" i="5"/>
  <c r="RC42" i="5"/>
  <c r="RC38" i="5"/>
  <c r="GB69" i="5" l="1"/>
  <c r="GB71" i="5" s="1"/>
  <c r="JH4" i="5"/>
  <c r="JI3" i="5" s="1"/>
  <c r="JH7" i="5"/>
  <c r="JH37" i="5" s="1"/>
  <c r="JH56" i="5" s="1"/>
  <c r="JH2" i="5"/>
  <c r="GC30" i="5"/>
  <c r="GC73" i="5"/>
  <c r="GC75" i="5" s="1"/>
  <c r="GC76" i="5" s="1"/>
  <c r="GD74" i="5"/>
  <c r="GD67" i="5"/>
  <c r="GB39" i="5"/>
  <c r="GB40" i="5" s="1"/>
  <c r="GB51" i="5" s="1"/>
  <c r="GC70" i="5"/>
  <c r="GD46" i="5"/>
  <c r="GE65" i="5" s="1"/>
  <c r="RD38" i="5"/>
  <c r="RD42" i="5"/>
  <c r="JI4" i="5" l="1"/>
  <c r="JJ3" i="5" s="1"/>
  <c r="JI7" i="5"/>
  <c r="JI37" i="5" s="1"/>
  <c r="JI56" i="5" s="1"/>
  <c r="JI2" i="5"/>
  <c r="GC43" i="5"/>
  <c r="GC57" i="5"/>
  <c r="GD28" i="5"/>
  <c r="GD47" i="5"/>
  <c r="RE42" i="5"/>
  <c r="RE38" i="5"/>
  <c r="GC69" i="5" l="1"/>
  <c r="GC71" i="5" s="1"/>
  <c r="JJ4" i="5"/>
  <c r="JK3" i="5" s="1"/>
  <c r="JJ2" i="5"/>
  <c r="JJ7" i="5"/>
  <c r="JJ37" i="5" s="1"/>
  <c r="JJ56" i="5" s="1"/>
  <c r="GC44" i="5"/>
  <c r="GC49" i="5" s="1"/>
  <c r="GC53" i="5" s="1"/>
  <c r="GE74" i="5"/>
  <c r="GE67" i="5"/>
  <c r="GD73" i="5"/>
  <c r="GD75" i="5" s="1"/>
  <c r="GD76" i="5" s="1"/>
  <c r="GD30" i="5"/>
  <c r="GE46" i="5"/>
  <c r="GF65" i="5" s="1"/>
  <c r="GC39" i="5"/>
  <c r="GD70" i="5"/>
  <c r="RF38" i="5"/>
  <c r="RF42" i="5"/>
  <c r="JK4" i="5" l="1"/>
  <c r="JK7" i="5"/>
  <c r="JK37" i="5" s="1"/>
  <c r="JK56" i="5" s="1"/>
  <c r="JK2" i="5"/>
  <c r="GC40" i="5"/>
  <c r="GC51" i="5" s="1"/>
  <c r="GE47" i="5"/>
  <c r="GE28" i="5"/>
  <c r="GD57" i="5"/>
  <c r="GD43" i="5"/>
  <c r="GD44" i="5" s="1"/>
  <c r="RG42" i="5"/>
  <c r="RG38" i="5"/>
  <c r="JL3" i="5" l="1"/>
  <c r="GD69" i="5"/>
  <c r="GD71" i="5" s="1"/>
  <c r="GD39" i="5" s="1"/>
  <c r="GD40" i="5" s="1"/>
  <c r="GF74" i="5"/>
  <c r="GF67" i="5"/>
  <c r="GF46" i="5"/>
  <c r="GG65" i="5" s="1"/>
  <c r="GE73" i="5"/>
  <c r="GE75" i="5" s="1"/>
  <c r="GE76" i="5" s="1"/>
  <c r="GE30" i="5"/>
  <c r="GD49" i="5"/>
  <c r="GD53" i="5" s="1"/>
  <c r="RH38" i="5"/>
  <c r="RH42" i="5"/>
  <c r="GE70" i="5" l="1"/>
  <c r="JL4" i="5"/>
  <c r="JL7" i="5"/>
  <c r="JL37" i="5" s="1"/>
  <c r="JL56" i="5" s="1"/>
  <c r="JL2" i="5"/>
  <c r="GD51" i="5"/>
  <c r="GE43" i="5"/>
  <c r="GE44" i="5" s="1"/>
  <c r="GE57" i="5"/>
  <c r="GF28" i="5"/>
  <c r="GF47" i="5"/>
  <c r="RI38" i="5"/>
  <c r="RI42" i="5"/>
  <c r="JM3" i="5" l="1"/>
  <c r="GE69" i="5"/>
  <c r="GE71" i="5" s="1"/>
  <c r="GE39" i="5" s="1"/>
  <c r="GE40" i="5" s="1"/>
  <c r="GG67" i="5"/>
  <c r="GG74" i="5"/>
  <c r="GF30" i="5"/>
  <c r="GF73" i="5"/>
  <c r="GF75" i="5" s="1"/>
  <c r="GF76" i="5" s="1"/>
  <c r="GG46" i="5"/>
  <c r="GH65" i="5" s="1"/>
  <c r="GE49" i="5"/>
  <c r="GE53" i="5" s="1"/>
  <c r="RJ42" i="5"/>
  <c r="RJ38" i="5"/>
  <c r="GF70" i="5" l="1"/>
  <c r="JM4" i="5"/>
  <c r="JM7" i="5"/>
  <c r="JM37" i="5" s="1"/>
  <c r="JM56" i="5" s="1"/>
  <c r="JM2" i="5"/>
  <c r="GG47" i="5"/>
  <c r="GG28" i="5"/>
  <c r="GF57" i="5"/>
  <c r="GF43" i="5"/>
  <c r="GF44" i="5" s="1"/>
  <c r="GF49" i="5" s="1"/>
  <c r="GF53" i="5" s="1"/>
  <c r="GE51" i="5"/>
  <c r="RK38" i="5"/>
  <c r="RK42" i="5"/>
  <c r="JN3" i="5" l="1"/>
  <c r="GF69" i="5"/>
  <c r="GF71" i="5" s="1"/>
  <c r="GG70" i="5" s="1"/>
  <c r="GG30" i="5"/>
  <c r="GG73" i="5"/>
  <c r="GG75" i="5" s="1"/>
  <c r="GG76" i="5" s="1"/>
  <c r="GH46" i="5"/>
  <c r="GI65" i="5" s="1"/>
  <c r="GH74" i="5"/>
  <c r="GH67" i="5"/>
  <c r="RL38" i="5"/>
  <c r="RL42" i="5"/>
  <c r="GF39" i="5" l="1"/>
  <c r="GF40" i="5" s="1"/>
  <c r="GF51" i="5" s="1"/>
  <c r="JN4" i="5"/>
  <c r="JN2" i="5"/>
  <c r="JN7" i="5"/>
  <c r="JN37" i="5" s="1"/>
  <c r="JN56" i="5" s="1"/>
  <c r="GH28" i="5"/>
  <c r="GH47" i="5"/>
  <c r="GG43" i="5"/>
  <c r="GG44" i="5" s="1"/>
  <c r="GG57" i="5"/>
  <c r="RM38" i="5"/>
  <c r="RM42" i="5"/>
  <c r="JO3" i="5" l="1"/>
  <c r="GG69" i="5"/>
  <c r="GG71" i="5" s="1"/>
  <c r="GH70" i="5" s="1"/>
  <c r="GH30" i="5"/>
  <c r="GH73" i="5"/>
  <c r="GH75" i="5" s="1"/>
  <c r="GH76" i="5" s="1"/>
  <c r="GG49" i="5"/>
  <c r="GG53" i="5" s="1"/>
  <c r="GI46" i="5"/>
  <c r="GJ65" i="5" s="1"/>
  <c r="GI74" i="5"/>
  <c r="GI67" i="5"/>
  <c r="RN38" i="5"/>
  <c r="RN42" i="5"/>
  <c r="JO4" i="5" l="1"/>
  <c r="JP3" i="5" s="1"/>
  <c r="JO7" i="5"/>
  <c r="JO37" i="5" s="1"/>
  <c r="JO56" i="5" s="1"/>
  <c r="JO2" i="5"/>
  <c r="GG39" i="5"/>
  <c r="GG40" i="5" s="1"/>
  <c r="GG51" i="5" s="1"/>
  <c r="GI28" i="5"/>
  <c r="GI47" i="5"/>
  <c r="GH57" i="5"/>
  <c r="GH43" i="5"/>
  <c r="GH44" i="5" s="1"/>
  <c r="GH49" i="5" s="1"/>
  <c r="GH53" i="5" s="1"/>
  <c r="RO42" i="5"/>
  <c r="RO38" i="5"/>
  <c r="JP4" i="5" l="1"/>
  <c r="JQ3" i="5" s="1"/>
  <c r="JP7" i="5"/>
  <c r="JP37" i="5" s="1"/>
  <c r="JP56" i="5" s="1"/>
  <c r="JP2" i="5"/>
  <c r="GH69" i="5"/>
  <c r="GH71" i="5" s="1"/>
  <c r="GI70" i="5" s="1"/>
  <c r="GJ74" i="5"/>
  <c r="GJ67" i="5"/>
  <c r="GJ46" i="5"/>
  <c r="GK65" i="5" s="1"/>
  <c r="GI73" i="5"/>
  <c r="GI75" i="5" s="1"/>
  <c r="GI76" i="5" s="1"/>
  <c r="GI30" i="5"/>
  <c r="RP38" i="5"/>
  <c r="RP42" i="5"/>
  <c r="GH39" i="5" l="1"/>
  <c r="GH40" i="5" s="1"/>
  <c r="GH51" i="5" s="1"/>
  <c r="JQ4" i="5"/>
  <c r="JR3" i="5" s="1"/>
  <c r="JQ7" i="5"/>
  <c r="JQ37" i="5" s="1"/>
  <c r="JQ56" i="5" s="1"/>
  <c r="JQ2" i="5"/>
  <c r="GI57" i="5"/>
  <c r="GI69" i="5" s="1"/>
  <c r="GI71" i="5" s="1"/>
  <c r="GI43" i="5"/>
  <c r="GI44" i="5" s="1"/>
  <c r="GI49" i="5" s="1"/>
  <c r="GI53" i="5" s="1"/>
  <c r="GJ28" i="5"/>
  <c r="GJ47" i="5"/>
  <c r="GK46" i="5"/>
  <c r="RQ38" i="5"/>
  <c r="RQ42" i="5"/>
  <c r="GL65" i="5" l="1"/>
  <c r="GL46" i="5" s="1"/>
  <c r="GM65" i="5" s="1"/>
  <c r="JR4" i="5"/>
  <c r="JS3" i="5" s="1"/>
  <c r="JR2" i="5"/>
  <c r="JR7" i="5"/>
  <c r="JR37" i="5" s="1"/>
  <c r="JR56" i="5" s="1"/>
  <c r="GK47" i="5"/>
  <c r="GK28" i="5"/>
  <c r="GJ30" i="5"/>
  <c r="GJ73" i="5"/>
  <c r="GJ75" i="5" s="1"/>
  <c r="GJ76" i="5" s="1"/>
  <c r="GJ70" i="5"/>
  <c r="GI39" i="5"/>
  <c r="GI40" i="5" s="1"/>
  <c r="GI51" i="5" s="1"/>
  <c r="GK67" i="5"/>
  <c r="GK74" i="5"/>
  <c r="RR38" i="5"/>
  <c r="RR42" i="5"/>
  <c r="JS4" i="5" l="1"/>
  <c r="JS7" i="5"/>
  <c r="JS37" i="5" s="1"/>
  <c r="JS56" i="5" s="1"/>
  <c r="JS2" i="5"/>
  <c r="GM46" i="5"/>
  <c r="GN65" i="5" s="1"/>
  <c r="GL28" i="5"/>
  <c r="GL47" i="5"/>
  <c r="GL67" i="5"/>
  <c r="GL74" i="5"/>
  <c r="GK73" i="5"/>
  <c r="GK75" i="5" s="1"/>
  <c r="GK76" i="5" s="1"/>
  <c r="GK30" i="5"/>
  <c r="GJ43" i="5"/>
  <c r="GJ44" i="5" s="1"/>
  <c r="GJ49" i="5" s="1"/>
  <c r="GJ53" i="5" s="1"/>
  <c r="GJ57" i="5"/>
  <c r="GJ69" i="5" s="1"/>
  <c r="GJ71" i="5" s="1"/>
  <c r="RS42" i="5"/>
  <c r="RS38" i="5"/>
  <c r="JT3" i="5" l="1"/>
  <c r="GN46" i="5"/>
  <c r="GO65" i="5" s="1"/>
  <c r="GM28" i="5"/>
  <c r="GM47" i="5"/>
  <c r="GK43" i="5"/>
  <c r="R44" i="6" s="1"/>
  <c r="R45" i="6" s="1"/>
  <c r="R50" i="6" s="1"/>
  <c r="R54" i="6" s="1"/>
  <c r="GK57" i="5"/>
  <c r="GK69" i="5" s="1"/>
  <c r="GJ39" i="5"/>
  <c r="GJ40" i="5" s="1"/>
  <c r="GJ51" i="5" s="1"/>
  <c r="GK70" i="5"/>
  <c r="GL30" i="5"/>
  <c r="GL73" i="5"/>
  <c r="GL75" i="5" s="1"/>
  <c r="GL76" i="5" s="1"/>
  <c r="GM74" i="5"/>
  <c r="GM67" i="5"/>
  <c r="RT38" i="5"/>
  <c r="RT42" i="5"/>
  <c r="GK44" i="5" l="1"/>
  <c r="GK49" i="5" s="1"/>
  <c r="GK53" i="5" s="1"/>
  <c r="JT4" i="5"/>
  <c r="JT7" i="5"/>
  <c r="JT37" i="5" s="1"/>
  <c r="JT56" i="5" s="1"/>
  <c r="JT2" i="5"/>
  <c r="GN47" i="5"/>
  <c r="GN28" i="5"/>
  <c r="GK71" i="5"/>
  <c r="GM73" i="5"/>
  <c r="GM75" i="5" s="1"/>
  <c r="GM76" i="5" s="1"/>
  <c r="GM30" i="5"/>
  <c r="GL57" i="5"/>
  <c r="GL43" i="5"/>
  <c r="GL44" i="5" s="1"/>
  <c r="GL49" i="5" s="1"/>
  <c r="GL53" i="5" s="1"/>
  <c r="GN67" i="5"/>
  <c r="GN74" i="5"/>
  <c r="RU42" i="5"/>
  <c r="RU38" i="5"/>
  <c r="GL69" i="5" l="1"/>
  <c r="JU3" i="5"/>
  <c r="GK39" i="5"/>
  <c r="R40" i="6" s="1"/>
  <c r="R41" i="6" s="1"/>
  <c r="R52" i="6" s="1"/>
  <c r="GL70" i="5"/>
  <c r="GN73" i="5"/>
  <c r="GN75" i="5" s="1"/>
  <c r="GN76" i="5" s="1"/>
  <c r="GN30" i="5"/>
  <c r="GM43" i="5"/>
  <c r="GM44" i="5" s="1"/>
  <c r="GM57" i="5"/>
  <c r="GM69" i="5" s="1"/>
  <c r="GO46" i="5"/>
  <c r="GO67" i="5"/>
  <c r="GO74" i="5"/>
  <c r="RV38" i="5"/>
  <c r="RV42" i="5"/>
  <c r="GL71" i="5" l="1"/>
  <c r="GM70" i="5" s="1"/>
  <c r="GM71" i="5" s="1"/>
  <c r="GK40" i="5"/>
  <c r="GK51" i="5" s="1"/>
  <c r="JU4" i="5"/>
  <c r="JU7" i="5"/>
  <c r="JU37" i="5" s="1"/>
  <c r="JU56" i="5" s="1"/>
  <c r="JU2" i="5"/>
  <c r="GP65" i="5"/>
  <c r="GP46" i="5" s="1"/>
  <c r="GQ65" i="5" s="1"/>
  <c r="GO47" i="5"/>
  <c r="GO28" i="5"/>
  <c r="GL39" i="5"/>
  <c r="GL40" i="5" s="1"/>
  <c r="GL51" i="5" s="1"/>
  <c r="GM49" i="5"/>
  <c r="GM53" i="5" s="1"/>
  <c r="GN43" i="5"/>
  <c r="GN44" i="5" s="1"/>
  <c r="GN57" i="5"/>
  <c r="RW38" i="5"/>
  <c r="RW42" i="5"/>
  <c r="GN69" i="5" l="1"/>
  <c r="JV3" i="5"/>
  <c r="GP28" i="5"/>
  <c r="GP47" i="5"/>
  <c r="GQ46" i="5"/>
  <c r="GR65" i="5" s="1"/>
  <c r="GO30" i="5"/>
  <c r="GO73" i="5"/>
  <c r="GO75" i="5" s="1"/>
  <c r="GO76" i="5" s="1"/>
  <c r="GN49" i="5"/>
  <c r="GN53" i="5" s="1"/>
  <c r="GM39" i="5"/>
  <c r="GM40" i="5" s="1"/>
  <c r="GM51" i="5" s="1"/>
  <c r="GN70" i="5"/>
  <c r="GP67" i="5"/>
  <c r="GP74" i="5"/>
  <c r="RX42" i="5"/>
  <c r="RX38" i="5"/>
  <c r="GN71" i="5" l="1"/>
  <c r="GO70" i="5" s="1"/>
  <c r="JV4" i="5"/>
  <c r="JV2" i="5"/>
  <c r="JV7" i="5"/>
  <c r="JV37" i="5" s="1"/>
  <c r="JV56" i="5" s="1"/>
  <c r="GN39" i="5"/>
  <c r="GN40" i="5" s="1"/>
  <c r="GN51" i="5" s="1"/>
  <c r="GQ28" i="5"/>
  <c r="GQ47" i="5"/>
  <c r="GQ67" i="5"/>
  <c r="GQ74" i="5"/>
  <c r="GO43" i="5"/>
  <c r="GO57" i="5"/>
  <c r="GP73" i="5"/>
  <c r="GP75" i="5" s="1"/>
  <c r="GP76" i="5" s="1"/>
  <c r="GP30" i="5"/>
  <c r="RY38" i="5"/>
  <c r="RY42" i="5"/>
  <c r="GO69" i="5" l="1"/>
  <c r="GO71" i="5" s="1"/>
  <c r="GO39" i="5" s="1"/>
  <c r="JW3" i="5"/>
  <c r="GO44" i="5"/>
  <c r="GO49" i="5" s="1"/>
  <c r="GO53" i="5" s="1"/>
  <c r="GQ30" i="5"/>
  <c r="GQ73" i="5"/>
  <c r="GQ75" i="5" s="1"/>
  <c r="GQ76" i="5" s="1"/>
  <c r="GR46" i="5"/>
  <c r="GS65" i="5" s="1"/>
  <c r="GR74" i="5"/>
  <c r="GR67" i="5"/>
  <c r="GP43" i="5"/>
  <c r="GP44" i="5" s="1"/>
  <c r="GP49" i="5" s="1"/>
  <c r="GP53" i="5" s="1"/>
  <c r="GP57" i="5"/>
  <c r="RZ42" i="5"/>
  <c r="RZ38" i="5"/>
  <c r="GP70" i="5" l="1"/>
  <c r="JW4" i="5"/>
  <c r="JX3" i="5" s="1"/>
  <c r="JW7" i="5"/>
  <c r="JW37" i="5" s="1"/>
  <c r="JW56" i="5" s="1"/>
  <c r="JW2" i="5"/>
  <c r="GP69" i="5"/>
  <c r="GO40" i="5"/>
  <c r="GO51" i="5" s="1"/>
  <c r="GQ43" i="5"/>
  <c r="GQ44" i="5" s="1"/>
  <c r="GQ57" i="5"/>
  <c r="GS46" i="5"/>
  <c r="GT65" i="5" s="1"/>
  <c r="GR28" i="5"/>
  <c r="GR47" i="5"/>
  <c r="SA42" i="5"/>
  <c r="SA38" i="5"/>
  <c r="GQ69" i="5" l="1"/>
  <c r="GP71" i="5"/>
  <c r="GP39" i="5" s="1"/>
  <c r="GP40" i="5" s="1"/>
  <c r="GP51" i="5" s="1"/>
  <c r="JX4" i="5"/>
  <c r="JY3" i="5" s="1"/>
  <c r="JX2" i="5"/>
  <c r="JX7" i="5"/>
  <c r="JX37" i="5" s="1"/>
  <c r="JX56" i="5" s="1"/>
  <c r="GS28" i="5"/>
  <c r="GS47" i="5"/>
  <c r="GR30" i="5"/>
  <c r="GR73" i="5"/>
  <c r="GR75" i="5" s="1"/>
  <c r="GR76" i="5" s="1"/>
  <c r="GS67" i="5"/>
  <c r="GS74" i="5"/>
  <c r="GQ49" i="5"/>
  <c r="GQ53" i="5" s="1"/>
  <c r="SB38" i="5"/>
  <c r="SB42" i="5"/>
  <c r="GQ70" i="5" l="1"/>
  <c r="GQ71" i="5" s="1"/>
  <c r="GR70" i="5" s="1"/>
  <c r="JY4" i="5"/>
  <c r="JZ3" i="5" s="1"/>
  <c r="JY7" i="5"/>
  <c r="JY37" i="5" s="1"/>
  <c r="JY56" i="5" s="1"/>
  <c r="JY2" i="5"/>
  <c r="GR57" i="5"/>
  <c r="GR43" i="5"/>
  <c r="GR44" i="5" s="1"/>
  <c r="GR49" i="5" s="1"/>
  <c r="GR53" i="5" s="1"/>
  <c r="GS73" i="5"/>
  <c r="GS75" i="5" s="1"/>
  <c r="GS76" i="5" s="1"/>
  <c r="GS30" i="5"/>
  <c r="GT46" i="5"/>
  <c r="GU65" i="5" s="1"/>
  <c r="GT74" i="5"/>
  <c r="GT67" i="5"/>
  <c r="SC42" i="5"/>
  <c r="SC38" i="5"/>
  <c r="GQ39" i="5" l="1"/>
  <c r="GQ40" i="5" s="1"/>
  <c r="GQ51" i="5" s="1"/>
  <c r="JZ4" i="5"/>
  <c r="KA3" i="5" s="1"/>
  <c r="JZ2" i="5"/>
  <c r="JZ7" i="5"/>
  <c r="JZ37" i="5" s="1"/>
  <c r="JZ56" i="5" s="1"/>
  <c r="GR69" i="5"/>
  <c r="GR71" i="5" s="1"/>
  <c r="GR39" i="5" s="1"/>
  <c r="GR40" i="5" s="1"/>
  <c r="GR51" i="5" s="1"/>
  <c r="GU46" i="5"/>
  <c r="GV65" i="5" s="1"/>
  <c r="GT28" i="5"/>
  <c r="GT47" i="5"/>
  <c r="GS57" i="5"/>
  <c r="GS69" i="5" s="1"/>
  <c r="GS43" i="5"/>
  <c r="GS44" i="5" s="1"/>
  <c r="SD38" i="5"/>
  <c r="SD42" i="5"/>
  <c r="GS70" i="5" l="1"/>
  <c r="GS71" i="5" s="1"/>
  <c r="GS39" i="5" s="1"/>
  <c r="GS40" i="5" s="1"/>
  <c r="KA4" i="5"/>
  <c r="KA7" i="5"/>
  <c r="KA37" i="5" s="1"/>
  <c r="KA56" i="5" s="1"/>
  <c r="KA2" i="5"/>
  <c r="GV46" i="5"/>
  <c r="GW65" i="5" s="1"/>
  <c r="GU28" i="5"/>
  <c r="GU47" i="5"/>
  <c r="GS49" i="5"/>
  <c r="GS53" i="5" s="1"/>
  <c r="GT73" i="5"/>
  <c r="GT75" i="5" s="1"/>
  <c r="GT76" i="5" s="1"/>
  <c r="GT30" i="5"/>
  <c r="GU74" i="5"/>
  <c r="GU67" i="5"/>
  <c r="SE42" i="5"/>
  <c r="SE38" i="5"/>
  <c r="KB3" i="5" l="1"/>
  <c r="GT70" i="5"/>
  <c r="GS51" i="5"/>
  <c r="GV28" i="5"/>
  <c r="GV47" i="5"/>
  <c r="GT57" i="5"/>
  <c r="GT43" i="5"/>
  <c r="GT44" i="5" s="1"/>
  <c r="GU30" i="5"/>
  <c r="GU73" i="5"/>
  <c r="GU75" i="5" s="1"/>
  <c r="GU76" i="5" s="1"/>
  <c r="GV74" i="5"/>
  <c r="GV67" i="5"/>
  <c r="SF42" i="5"/>
  <c r="SF38" i="5"/>
  <c r="KB4" i="5" l="1"/>
  <c r="KB7" i="5"/>
  <c r="KB37" i="5" s="1"/>
  <c r="KB56" i="5" s="1"/>
  <c r="KB2" i="5"/>
  <c r="GT69" i="5"/>
  <c r="GT71" i="5" s="1"/>
  <c r="GU70" i="5" s="1"/>
  <c r="GU43" i="5"/>
  <c r="GU44" i="5" s="1"/>
  <c r="GU49" i="5" s="1"/>
  <c r="GU53" i="5" s="1"/>
  <c r="GU57" i="5"/>
  <c r="GU69" i="5" s="1"/>
  <c r="GV30" i="5"/>
  <c r="GV73" i="5"/>
  <c r="GV75" i="5" s="1"/>
  <c r="GV76" i="5" s="1"/>
  <c r="GT49" i="5"/>
  <c r="GT53" i="5" s="1"/>
  <c r="GW67" i="5"/>
  <c r="GW74" i="5"/>
  <c r="GW46" i="5"/>
  <c r="SG38" i="5"/>
  <c r="SG42" i="5"/>
  <c r="GX65" i="5" l="1"/>
  <c r="GT39" i="5"/>
  <c r="GT40" i="5" s="1"/>
  <c r="GT51" i="5" s="1"/>
  <c r="KC3" i="5"/>
  <c r="GW47" i="5"/>
  <c r="GW28" i="5"/>
  <c r="GV43" i="5"/>
  <c r="GV44" i="5" s="1"/>
  <c r="GV57" i="5"/>
  <c r="GU71" i="5"/>
  <c r="SH42" i="5"/>
  <c r="SH38" i="5"/>
  <c r="KC4" i="5" l="1"/>
  <c r="KC7" i="5"/>
  <c r="KC37" i="5" s="1"/>
  <c r="KC56" i="5" s="1"/>
  <c r="KC2" i="5"/>
  <c r="GV69" i="5"/>
  <c r="GW73" i="5"/>
  <c r="GW75" i="5" s="1"/>
  <c r="GW76" i="5" s="1"/>
  <c r="GW30" i="5"/>
  <c r="GX74" i="5"/>
  <c r="GX67" i="5"/>
  <c r="GX46" i="5"/>
  <c r="GY65" i="5" s="1"/>
  <c r="GU39" i="5"/>
  <c r="GU40" i="5" s="1"/>
  <c r="GU51" i="5" s="1"/>
  <c r="GV70" i="5"/>
  <c r="GV49" i="5"/>
  <c r="GV53" i="5" s="1"/>
  <c r="SI42" i="5"/>
  <c r="SI38" i="5"/>
  <c r="GV71" i="5" l="1"/>
  <c r="GV39" i="5" s="1"/>
  <c r="GV40" i="5" s="1"/>
  <c r="GV51" i="5" s="1"/>
  <c r="KD3" i="5"/>
  <c r="GX28" i="5"/>
  <c r="GX47" i="5"/>
  <c r="GW43" i="5"/>
  <c r="S44" i="6" s="1"/>
  <c r="S45" i="6" s="1"/>
  <c r="GW57" i="5"/>
  <c r="SJ42" i="5"/>
  <c r="SJ38" i="5"/>
  <c r="S50" i="6" l="1"/>
  <c r="S54" i="6"/>
  <c r="GW44" i="5"/>
  <c r="GW49" i="5" s="1"/>
  <c r="GW53" i="5" s="1"/>
  <c r="GW70" i="5"/>
  <c r="KD4" i="5"/>
  <c r="KD2" i="5"/>
  <c r="KD7" i="5"/>
  <c r="KD37" i="5" s="1"/>
  <c r="KD56" i="5" s="1"/>
  <c r="GW69" i="5"/>
  <c r="GY46" i="5"/>
  <c r="GZ65" i="5" s="1"/>
  <c r="GY74" i="5"/>
  <c r="GY67" i="5"/>
  <c r="GX73" i="5"/>
  <c r="GX75" i="5" s="1"/>
  <c r="GX76" i="5" s="1"/>
  <c r="GX30" i="5"/>
  <c r="SK38" i="5"/>
  <c r="SK42" i="5"/>
  <c r="GW71" i="5" l="1"/>
  <c r="GX70" i="5" s="1"/>
  <c r="KE3" i="5"/>
  <c r="GX43" i="5"/>
  <c r="GX44" i="5" s="1"/>
  <c r="GX57" i="5"/>
  <c r="GY47" i="5"/>
  <c r="GY28" i="5"/>
  <c r="GZ46" i="5"/>
  <c r="HA65" i="5" s="1"/>
  <c r="SL42" i="5"/>
  <c r="SL38" i="5"/>
  <c r="GX69" i="5" l="1"/>
  <c r="GX71" i="5"/>
  <c r="GX39" i="5" s="1"/>
  <c r="GX40" i="5" s="1"/>
  <c r="GW39" i="5"/>
  <c r="S40" i="6" s="1"/>
  <c r="S41" i="6" s="1"/>
  <c r="S52" i="6" s="1"/>
  <c r="KE4" i="5"/>
  <c r="KF3" i="5" s="1"/>
  <c r="KE7" i="5"/>
  <c r="KE37" i="5" s="1"/>
  <c r="KE56" i="5" s="1"/>
  <c r="KE2" i="5"/>
  <c r="HA46" i="5"/>
  <c r="GZ47" i="5"/>
  <c r="GZ28" i="5"/>
  <c r="GY30" i="5"/>
  <c r="GY73" i="5"/>
  <c r="GY75" i="5" s="1"/>
  <c r="GY76" i="5" s="1"/>
  <c r="GZ67" i="5"/>
  <c r="GZ74" i="5"/>
  <c r="GX49" i="5"/>
  <c r="GX53" i="5" s="1"/>
  <c r="SM42" i="5"/>
  <c r="SM38" i="5"/>
  <c r="GW40" i="5" l="1"/>
  <c r="GW51" i="5" s="1"/>
  <c r="GY70" i="5"/>
  <c r="KF4" i="5"/>
  <c r="KG3" i="5" s="1"/>
  <c r="KF7" i="5"/>
  <c r="KF37" i="5" s="1"/>
  <c r="KF56" i="5" s="1"/>
  <c r="KF2" i="5"/>
  <c r="HB65" i="5"/>
  <c r="HB46" i="5" s="1"/>
  <c r="HC65" i="5" s="1"/>
  <c r="HA28" i="5"/>
  <c r="HA47" i="5"/>
  <c r="GX51" i="5"/>
  <c r="GZ30" i="5"/>
  <c r="GZ73" i="5"/>
  <c r="GZ75" i="5" s="1"/>
  <c r="GZ76" i="5" s="1"/>
  <c r="GY43" i="5"/>
  <c r="GY44" i="5" s="1"/>
  <c r="GY49" i="5" s="1"/>
  <c r="GY53" i="5" s="1"/>
  <c r="GY57" i="5"/>
  <c r="HA67" i="5"/>
  <c r="HA74" i="5"/>
  <c r="SN38" i="5"/>
  <c r="SN42" i="5"/>
  <c r="GY69" i="5" l="1"/>
  <c r="GY71" i="5" s="1"/>
  <c r="GZ70" i="5" s="1"/>
  <c r="KG4" i="5"/>
  <c r="KH3" i="5" s="1"/>
  <c r="KG7" i="5"/>
  <c r="KG37" i="5" s="1"/>
  <c r="KG56" i="5" s="1"/>
  <c r="KG2" i="5"/>
  <c r="HB28" i="5"/>
  <c r="HB47" i="5"/>
  <c r="HC46" i="5"/>
  <c r="HD65" i="5" s="1"/>
  <c r="GZ57" i="5"/>
  <c r="GZ69" i="5" s="1"/>
  <c r="GZ43" i="5"/>
  <c r="GZ44" i="5" s="1"/>
  <c r="GZ49" i="5" s="1"/>
  <c r="GZ53" i="5" s="1"/>
  <c r="HA73" i="5"/>
  <c r="HA75" i="5" s="1"/>
  <c r="HA76" i="5" s="1"/>
  <c r="HA30" i="5"/>
  <c r="HB67" i="5"/>
  <c r="HB74" i="5"/>
  <c r="SO42" i="5"/>
  <c r="SO38" i="5"/>
  <c r="GY39" i="5" l="1"/>
  <c r="GY40" i="5" s="1"/>
  <c r="GY51" i="5" s="1"/>
  <c r="KH4" i="5"/>
  <c r="KI3" i="5" s="1"/>
  <c r="KH2" i="5"/>
  <c r="KH7" i="5"/>
  <c r="KH37" i="5" s="1"/>
  <c r="KH56" i="5" s="1"/>
  <c r="HC47" i="5"/>
  <c r="HD46" i="5"/>
  <c r="HE65" i="5" s="1"/>
  <c r="HC28" i="5"/>
  <c r="HA57" i="5"/>
  <c r="HA43" i="5"/>
  <c r="HC74" i="5"/>
  <c r="HC67" i="5"/>
  <c r="GZ71" i="5"/>
  <c r="HB30" i="5"/>
  <c r="HB73" i="5"/>
  <c r="HB75" i="5" s="1"/>
  <c r="HB76" i="5" s="1"/>
  <c r="SP38" i="5"/>
  <c r="SP42" i="5"/>
  <c r="HA69" i="5" l="1"/>
  <c r="KI4" i="5"/>
  <c r="KI7" i="5"/>
  <c r="KI37" i="5" s="1"/>
  <c r="KI56" i="5" s="1"/>
  <c r="KI2" i="5"/>
  <c r="HA44" i="5"/>
  <c r="HA49" i="5" s="1"/>
  <c r="HA53" i="5" s="1"/>
  <c r="HD28" i="5"/>
  <c r="HD47" i="5"/>
  <c r="HE46" i="5"/>
  <c r="HF65" i="5" s="1"/>
  <c r="HB43" i="5"/>
  <c r="HB44" i="5" s="1"/>
  <c r="HB49" i="5" s="1"/>
  <c r="HB53" i="5" s="1"/>
  <c r="HB57" i="5"/>
  <c r="HC30" i="5"/>
  <c r="HC73" i="5"/>
  <c r="HC75" i="5" s="1"/>
  <c r="HC76" i="5" s="1"/>
  <c r="HD74" i="5"/>
  <c r="HD67" i="5"/>
  <c r="HA70" i="5"/>
  <c r="GZ39" i="5"/>
  <c r="GZ40" i="5" s="1"/>
  <c r="GZ51" i="5" s="1"/>
  <c r="SQ42" i="5"/>
  <c r="SQ38" i="5"/>
  <c r="HA71" i="5" l="1"/>
  <c r="KJ3" i="5"/>
  <c r="HB69" i="5"/>
  <c r="HE47" i="5"/>
  <c r="HF46" i="5"/>
  <c r="HG65" i="5" s="1"/>
  <c r="HE28" i="5"/>
  <c r="HC57" i="5"/>
  <c r="HC43" i="5"/>
  <c r="HC44" i="5" s="1"/>
  <c r="HC49" i="5" s="1"/>
  <c r="HC53" i="5" s="1"/>
  <c r="HE67" i="5"/>
  <c r="HE74" i="5"/>
  <c r="HA39" i="5"/>
  <c r="HB70" i="5"/>
  <c r="HD73" i="5"/>
  <c r="HD75" i="5" s="1"/>
  <c r="HD76" i="5" s="1"/>
  <c r="HD30" i="5"/>
  <c r="SR42" i="5"/>
  <c r="SR38" i="5"/>
  <c r="HC69" i="5" l="1"/>
  <c r="HB71" i="5"/>
  <c r="HC70" i="5" s="1"/>
  <c r="KJ4" i="5"/>
  <c r="KJ7" i="5"/>
  <c r="KJ37" i="5" s="1"/>
  <c r="KJ56" i="5" s="1"/>
  <c r="KJ2" i="5"/>
  <c r="HA40" i="5"/>
  <c r="HA51" i="5" s="1"/>
  <c r="HF28" i="5"/>
  <c r="HG46" i="5"/>
  <c r="HH65" i="5" s="1"/>
  <c r="HF47" i="5"/>
  <c r="HE30" i="5"/>
  <c r="HE73" i="5"/>
  <c r="HE75" i="5" s="1"/>
  <c r="HE76" i="5" s="1"/>
  <c r="HF74" i="5"/>
  <c r="HF67" i="5"/>
  <c r="HD43" i="5"/>
  <c r="HD44" i="5" s="1"/>
  <c r="HD49" i="5" s="1"/>
  <c r="HD53" i="5" s="1"/>
  <c r="HD57" i="5"/>
  <c r="HD69" i="5" s="1"/>
  <c r="SS42" i="5"/>
  <c r="SS38" i="5"/>
  <c r="HC71" i="5" l="1"/>
  <c r="HC39" i="5" s="1"/>
  <c r="HC40" i="5" s="1"/>
  <c r="HC51" i="5" s="1"/>
  <c r="HB39" i="5"/>
  <c r="HB40" i="5" s="1"/>
  <c r="HB51" i="5" s="1"/>
  <c r="KK3" i="5"/>
  <c r="HG47" i="5"/>
  <c r="HG28" i="5"/>
  <c r="HH46" i="5"/>
  <c r="HI65" i="5" s="1"/>
  <c r="HE43" i="5"/>
  <c r="HE44" i="5" s="1"/>
  <c r="HE49" i="5" s="1"/>
  <c r="HE53" i="5" s="1"/>
  <c r="HE57" i="5"/>
  <c r="HG74" i="5"/>
  <c r="HG67" i="5"/>
  <c r="HF73" i="5"/>
  <c r="HF75" i="5" s="1"/>
  <c r="HF76" i="5" s="1"/>
  <c r="HF30" i="5"/>
  <c r="ST42" i="5"/>
  <c r="ST38" i="5"/>
  <c r="HD70" i="5" l="1"/>
  <c r="HD71" i="5" s="1"/>
  <c r="HE70" i="5" s="1"/>
  <c r="KK4" i="5"/>
  <c r="KK7" i="5"/>
  <c r="KK37" i="5" s="1"/>
  <c r="KK56" i="5" s="1"/>
  <c r="KK2" i="5"/>
  <c r="HE69" i="5"/>
  <c r="HH47" i="5"/>
  <c r="HI46" i="5"/>
  <c r="HH28" i="5"/>
  <c r="HD39" i="5"/>
  <c r="HD40" i="5" s="1"/>
  <c r="HD51" i="5" s="1"/>
  <c r="HH74" i="5"/>
  <c r="HH67" i="5"/>
  <c r="HG30" i="5"/>
  <c r="HG73" i="5"/>
  <c r="HG75" i="5" s="1"/>
  <c r="HG76" i="5" s="1"/>
  <c r="HF57" i="5"/>
  <c r="HF69" i="5" s="1"/>
  <c r="HF43" i="5"/>
  <c r="HF44" i="5" s="1"/>
  <c r="SU38" i="5"/>
  <c r="SU42" i="5"/>
  <c r="HJ65" i="5" l="1"/>
  <c r="HE71" i="5"/>
  <c r="HF70" i="5" s="1"/>
  <c r="HF71" i="5" s="1"/>
  <c r="KL3" i="5"/>
  <c r="HI47" i="5"/>
  <c r="HI28" i="5"/>
  <c r="HF49" i="5"/>
  <c r="HF53" i="5" s="1"/>
  <c r="HH73" i="5"/>
  <c r="HH75" i="5" s="1"/>
  <c r="HH76" i="5" s="1"/>
  <c r="HH30" i="5"/>
  <c r="HI67" i="5"/>
  <c r="HI74" i="5"/>
  <c r="HG57" i="5"/>
  <c r="HG43" i="5"/>
  <c r="HG44" i="5" s="1"/>
  <c r="HG49" i="5" s="1"/>
  <c r="HG53" i="5" s="1"/>
  <c r="SV38" i="5"/>
  <c r="SV42" i="5"/>
  <c r="HE39" i="5" l="1"/>
  <c r="HE40" i="5" s="1"/>
  <c r="HE51" i="5" s="1"/>
  <c r="KL4" i="5"/>
  <c r="KL2" i="5"/>
  <c r="KL7" i="5"/>
  <c r="KL37" i="5" s="1"/>
  <c r="KL56" i="5" s="1"/>
  <c r="HG69" i="5"/>
  <c r="HF39" i="5"/>
  <c r="HF40" i="5" s="1"/>
  <c r="HF51" i="5" s="1"/>
  <c r="HG70" i="5"/>
  <c r="HI73" i="5"/>
  <c r="HI75" i="5" s="1"/>
  <c r="HI76" i="5" s="1"/>
  <c r="HI30" i="5"/>
  <c r="HH57" i="5"/>
  <c r="HH69" i="5" s="1"/>
  <c r="HH43" i="5"/>
  <c r="HH44" i="5" s="1"/>
  <c r="HJ46" i="5"/>
  <c r="HK65" i="5" s="1"/>
  <c r="HJ74" i="5"/>
  <c r="HJ67" i="5"/>
  <c r="SW42" i="5"/>
  <c r="SW38" i="5"/>
  <c r="HG71" i="5" l="1"/>
  <c r="HG39" i="5" s="1"/>
  <c r="HG40" i="5" s="1"/>
  <c r="HG51" i="5" s="1"/>
  <c r="KM3" i="5"/>
  <c r="HJ28" i="5"/>
  <c r="HK46" i="5"/>
  <c r="HL65" i="5" s="1"/>
  <c r="HJ47" i="5"/>
  <c r="HI43" i="5"/>
  <c r="T44" i="6" s="1"/>
  <c r="T45" i="6" s="1"/>
  <c r="T50" i="6" s="1"/>
  <c r="T54" i="6" s="1"/>
  <c r="HI57" i="5"/>
  <c r="HH49" i="5"/>
  <c r="HH53" i="5" s="1"/>
  <c r="SX38" i="5"/>
  <c r="SX42" i="5"/>
  <c r="HI44" i="5" l="1"/>
  <c r="HI49" i="5" s="1"/>
  <c r="HI53" i="5" s="1"/>
  <c r="HH70" i="5"/>
  <c r="HH71" i="5" s="1"/>
  <c r="HI70" i="5" s="1"/>
  <c r="KM4" i="5"/>
  <c r="KN3" i="5" s="1"/>
  <c r="KM7" i="5"/>
  <c r="KM37" i="5" s="1"/>
  <c r="KM56" i="5" s="1"/>
  <c r="KM2" i="5"/>
  <c r="HI69" i="5"/>
  <c r="HK47" i="5"/>
  <c r="HL46" i="5"/>
  <c r="HM65" i="5" s="1"/>
  <c r="HK28" i="5"/>
  <c r="HK74" i="5"/>
  <c r="HK67" i="5"/>
  <c r="HJ30" i="5"/>
  <c r="HJ73" i="5"/>
  <c r="HJ75" i="5" s="1"/>
  <c r="HJ76" i="5" s="1"/>
  <c r="SY42" i="5"/>
  <c r="SY38" i="5"/>
  <c r="HH39" i="5" l="1"/>
  <c r="HH40" i="5" s="1"/>
  <c r="HH51" i="5" s="1"/>
  <c r="HI71" i="5"/>
  <c r="HI39" i="5" s="1"/>
  <c r="T40" i="6" s="1"/>
  <c r="T41" i="6" s="1"/>
  <c r="T52" i="6" s="1"/>
  <c r="KN4" i="5"/>
  <c r="KO3" i="5" s="1"/>
  <c r="KN2" i="5"/>
  <c r="KN7" i="5"/>
  <c r="KN37" i="5" s="1"/>
  <c r="KN56" i="5" s="1"/>
  <c r="HL28" i="5"/>
  <c r="HL47" i="5"/>
  <c r="HM46" i="5"/>
  <c r="HJ57" i="5"/>
  <c r="HJ43" i="5"/>
  <c r="HJ44" i="5" s="1"/>
  <c r="HJ49" i="5" s="1"/>
  <c r="HJ53" i="5" s="1"/>
  <c r="HK30" i="5"/>
  <c r="HK73" i="5"/>
  <c r="HK75" i="5" s="1"/>
  <c r="HK76" i="5" s="1"/>
  <c r="HL67" i="5"/>
  <c r="HL74" i="5"/>
  <c r="SZ38" i="5"/>
  <c r="SZ42" i="5"/>
  <c r="HJ69" i="5" l="1"/>
  <c r="HI40" i="5"/>
  <c r="HI51" i="5" s="1"/>
  <c r="HJ70" i="5"/>
  <c r="KO4" i="5"/>
  <c r="KP3" i="5" s="1"/>
  <c r="KO7" i="5"/>
  <c r="KO37" i="5" s="1"/>
  <c r="KO56" i="5" s="1"/>
  <c r="KO2" i="5"/>
  <c r="HN65" i="5"/>
  <c r="HN46" i="5" s="1"/>
  <c r="HO65" i="5" s="1"/>
  <c r="HM47" i="5"/>
  <c r="HM28" i="5"/>
  <c r="HM74" i="5"/>
  <c r="HM67" i="5"/>
  <c r="HK57" i="5"/>
  <c r="HK69" i="5" s="1"/>
  <c r="HK43" i="5"/>
  <c r="HK44" i="5" s="1"/>
  <c r="HL73" i="5"/>
  <c r="HL75" i="5" s="1"/>
  <c r="HL76" i="5" s="1"/>
  <c r="HL30" i="5"/>
  <c r="TA42" i="5"/>
  <c r="TA38" i="5"/>
  <c r="HJ71" i="5" l="1"/>
  <c r="HJ39" i="5" s="1"/>
  <c r="HJ40" i="5" s="1"/>
  <c r="HJ51" i="5" s="1"/>
  <c r="KP4" i="5"/>
  <c r="KQ3" i="5" s="1"/>
  <c r="KP2" i="5"/>
  <c r="KP7" i="5"/>
  <c r="KP37" i="5" s="1"/>
  <c r="KP56" i="5" s="1"/>
  <c r="HN28" i="5"/>
  <c r="HN47" i="5"/>
  <c r="HK49" i="5"/>
  <c r="HK53" i="5" s="1"/>
  <c r="HL43" i="5"/>
  <c r="HL44" i="5" s="1"/>
  <c r="HL49" i="5" s="1"/>
  <c r="HL53" i="5" s="1"/>
  <c r="HL57" i="5"/>
  <c r="HM30" i="5"/>
  <c r="HM73" i="5"/>
  <c r="HM75" i="5" s="1"/>
  <c r="HM76" i="5" s="1"/>
  <c r="HN74" i="5"/>
  <c r="HN67" i="5"/>
  <c r="TB38" i="5"/>
  <c r="TB42" i="5"/>
  <c r="HK70" i="5" l="1"/>
  <c r="HK71" i="5" s="1"/>
  <c r="HL70" i="5" s="1"/>
  <c r="HL69" i="5"/>
  <c r="KQ4" i="5"/>
  <c r="KQ7" i="5"/>
  <c r="KQ37" i="5" s="1"/>
  <c r="KQ56" i="5" s="1"/>
  <c r="KQ2" i="5"/>
  <c r="HN73" i="5"/>
  <c r="HN75" i="5" s="1"/>
  <c r="HN76" i="5" s="1"/>
  <c r="HN30" i="5"/>
  <c r="HM43" i="5"/>
  <c r="HM57" i="5"/>
  <c r="HM69" i="5" s="1"/>
  <c r="HO46" i="5"/>
  <c r="HP65" i="5" s="1"/>
  <c r="HO67" i="5"/>
  <c r="HO74" i="5"/>
  <c r="TC42" i="5"/>
  <c r="TC38" i="5"/>
  <c r="HL71" i="5" l="1"/>
  <c r="HL39" i="5" s="1"/>
  <c r="HL40" i="5" s="1"/>
  <c r="HL51" i="5" s="1"/>
  <c r="HK39" i="5"/>
  <c r="HK40" i="5" s="1"/>
  <c r="HK51" i="5" s="1"/>
  <c r="KR3" i="5"/>
  <c r="HM70" i="5"/>
  <c r="HM71" i="5" s="1"/>
  <c r="HM39" i="5" s="1"/>
  <c r="HM44" i="5"/>
  <c r="HM49" i="5" s="1"/>
  <c r="HM53" i="5" s="1"/>
  <c r="HO47" i="5"/>
  <c r="HO28" i="5"/>
  <c r="HN57" i="5"/>
  <c r="HN43" i="5"/>
  <c r="HN44" i="5" s="1"/>
  <c r="HN49" i="5" s="1"/>
  <c r="HN53" i="5" s="1"/>
  <c r="TD38" i="5"/>
  <c r="TD42" i="5"/>
  <c r="KR4" i="5" l="1"/>
  <c r="KR7" i="5"/>
  <c r="KR37" i="5" s="1"/>
  <c r="KR56" i="5" s="1"/>
  <c r="KR2" i="5"/>
  <c r="HN69" i="5"/>
  <c r="HM40" i="5"/>
  <c r="HM51" i="5" s="1"/>
  <c r="HN70" i="5"/>
  <c r="HO30" i="5"/>
  <c r="HO73" i="5"/>
  <c r="HO75" i="5" s="1"/>
  <c r="HO76" i="5" s="1"/>
  <c r="HP67" i="5"/>
  <c r="HP74" i="5"/>
  <c r="HP46" i="5"/>
  <c r="HQ65" i="5" s="1"/>
  <c r="TE42" i="5"/>
  <c r="TE38" i="5"/>
  <c r="KS3" i="5" l="1"/>
  <c r="HN71" i="5"/>
  <c r="HN39" i="5" s="1"/>
  <c r="HN40" i="5" s="1"/>
  <c r="HN51" i="5" s="1"/>
  <c r="HP47" i="5"/>
  <c r="HP28" i="5"/>
  <c r="HO43" i="5"/>
  <c r="HO44" i="5" s="1"/>
  <c r="HO57" i="5"/>
  <c r="TF42" i="5"/>
  <c r="TF38" i="5"/>
  <c r="HO70" i="5" l="1"/>
  <c r="KS4" i="5"/>
  <c r="KS7" i="5"/>
  <c r="KS37" i="5" s="1"/>
  <c r="KS56" i="5" s="1"/>
  <c r="KS2" i="5"/>
  <c r="HO69" i="5"/>
  <c r="HQ67" i="5"/>
  <c r="HQ74" i="5"/>
  <c r="HQ46" i="5"/>
  <c r="HR65" i="5" s="1"/>
  <c r="HO49" i="5"/>
  <c r="HO53" i="5" s="1"/>
  <c r="HP73" i="5"/>
  <c r="HP75" i="5" s="1"/>
  <c r="HP76" i="5" s="1"/>
  <c r="HP30" i="5"/>
  <c r="TG42" i="5"/>
  <c r="TG38" i="5"/>
  <c r="HO71" i="5" l="1"/>
  <c r="HO39" i="5" s="1"/>
  <c r="HO40" i="5" s="1"/>
  <c r="HO51" i="5" s="1"/>
  <c r="KT3" i="5"/>
  <c r="HP57" i="5"/>
  <c r="HP43" i="5"/>
  <c r="HP44" i="5" s="1"/>
  <c r="HP49" i="5" s="1"/>
  <c r="HP53" i="5" s="1"/>
  <c r="HQ47" i="5"/>
  <c r="HQ28" i="5"/>
  <c r="TH38" i="5"/>
  <c r="TH42" i="5"/>
  <c r="HP70" i="5" l="1"/>
  <c r="KT4" i="5"/>
  <c r="KT2" i="5"/>
  <c r="KT7" i="5"/>
  <c r="KT37" i="5" s="1"/>
  <c r="KT56" i="5" s="1"/>
  <c r="HP69" i="5"/>
  <c r="HQ73" i="5"/>
  <c r="HQ75" i="5" s="1"/>
  <c r="HQ76" i="5" s="1"/>
  <c r="HQ30" i="5"/>
  <c r="HR74" i="5"/>
  <c r="HR67" i="5"/>
  <c r="HR46" i="5"/>
  <c r="HS65" i="5" s="1"/>
  <c r="TI38" i="5"/>
  <c r="TI42" i="5"/>
  <c r="HP71" i="5" l="1"/>
  <c r="HQ70" i="5" s="1"/>
  <c r="KU3" i="5"/>
  <c r="HR47" i="5"/>
  <c r="HS46" i="5"/>
  <c r="HT65" i="5" s="1"/>
  <c r="HR28" i="5"/>
  <c r="HQ43" i="5"/>
  <c r="HQ44" i="5" s="1"/>
  <c r="HQ57" i="5"/>
  <c r="TJ42" i="5"/>
  <c r="TJ38" i="5"/>
  <c r="HP39" i="5" l="1"/>
  <c r="HP40" i="5" s="1"/>
  <c r="HP51" i="5" s="1"/>
  <c r="KU4" i="5"/>
  <c r="KV3" i="5" s="1"/>
  <c r="KU7" i="5"/>
  <c r="KU37" i="5" s="1"/>
  <c r="KU56" i="5" s="1"/>
  <c r="KU2" i="5"/>
  <c r="HQ69" i="5"/>
  <c r="HQ71" i="5" s="1"/>
  <c r="HQ39" i="5" s="1"/>
  <c r="HQ40" i="5" s="1"/>
  <c r="HS28" i="5"/>
  <c r="HS47" i="5"/>
  <c r="HT46" i="5"/>
  <c r="HU65" i="5" s="1"/>
  <c r="HR73" i="5"/>
  <c r="HR75" i="5" s="1"/>
  <c r="HR76" i="5" s="1"/>
  <c r="HR30" i="5"/>
  <c r="HS74" i="5"/>
  <c r="HS67" i="5"/>
  <c r="HQ49" i="5"/>
  <c r="HQ53" i="5" s="1"/>
  <c r="TK42" i="5"/>
  <c r="TK38" i="5"/>
  <c r="HR70" i="5" l="1"/>
  <c r="KV4" i="5"/>
  <c r="KW3" i="5" s="1"/>
  <c r="KV7" i="5"/>
  <c r="KV37" i="5" s="1"/>
  <c r="KV56" i="5" s="1"/>
  <c r="KV2" i="5"/>
  <c r="HQ51" i="5"/>
  <c r="HU46" i="5"/>
  <c r="HT28" i="5"/>
  <c r="HT47" i="5"/>
  <c r="HT67" i="5"/>
  <c r="HT74" i="5"/>
  <c r="HR43" i="5"/>
  <c r="HR44" i="5" s="1"/>
  <c r="HR57" i="5"/>
  <c r="HS73" i="5"/>
  <c r="HS75" i="5" s="1"/>
  <c r="HS76" i="5" s="1"/>
  <c r="HS30" i="5"/>
  <c r="TL42" i="5"/>
  <c r="TL38" i="5"/>
  <c r="HV65" i="5" l="1"/>
  <c r="KW4" i="5"/>
  <c r="KX3" i="5" s="1"/>
  <c r="KW7" i="5"/>
  <c r="KW37" i="5" s="1"/>
  <c r="KW56" i="5" s="1"/>
  <c r="KW2" i="5"/>
  <c r="HR69" i="5"/>
  <c r="HR71" i="5" s="1"/>
  <c r="HR39" i="5" s="1"/>
  <c r="HR40" i="5" s="1"/>
  <c r="HU47" i="5"/>
  <c r="HU28" i="5"/>
  <c r="HR49" i="5"/>
  <c r="HR53" i="5" s="1"/>
  <c r="HS57" i="5"/>
  <c r="HS69" i="5" s="1"/>
  <c r="HS43" i="5"/>
  <c r="HS44" i="5" s="1"/>
  <c r="HS49" i="5" s="1"/>
  <c r="HS53" i="5" s="1"/>
  <c r="HT30" i="5"/>
  <c r="HT73" i="5"/>
  <c r="HT75" i="5" s="1"/>
  <c r="HT76" i="5" s="1"/>
  <c r="HU74" i="5"/>
  <c r="HU67" i="5"/>
  <c r="TM42" i="5"/>
  <c r="TM38" i="5"/>
  <c r="HS70" i="5" l="1"/>
  <c r="HS71" i="5" s="1"/>
  <c r="KX4" i="5"/>
  <c r="KY3" i="5" s="1"/>
  <c r="KX2" i="5"/>
  <c r="KX7" i="5"/>
  <c r="KX37" i="5" s="1"/>
  <c r="KX56" i="5" s="1"/>
  <c r="HR51" i="5"/>
  <c r="HU30" i="5"/>
  <c r="HU73" i="5"/>
  <c r="HU75" i="5" s="1"/>
  <c r="HU76" i="5" s="1"/>
  <c r="HT43" i="5"/>
  <c r="HT44" i="5" s="1"/>
  <c r="HT49" i="5" s="1"/>
  <c r="HT53" i="5" s="1"/>
  <c r="HT57" i="5"/>
  <c r="HT69" i="5" s="1"/>
  <c r="HV46" i="5"/>
  <c r="HW65" i="5" s="1"/>
  <c r="HV67" i="5"/>
  <c r="HV74" i="5"/>
  <c r="TN42" i="5"/>
  <c r="TN38" i="5"/>
  <c r="KY4" i="5" l="1"/>
  <c r="KY7" i="5"/>
  <c r="KY37" i="5" s="1"/>
  <c r="KY56" i="5" s="1"/>
  <c r="KY2" i="5"/>
  <c r="HT70" i="5"/>
  <c r="HT71" i="5" s="1"/>
  <c r="HS39" i="5"/>
  <c r="HS40" i="5" s="1"/>
  <c r="HS51" i="5" s="1"/>
  <c r="HV28" i="5"/>
  <c r="HV47" i="5"/>
  <c r="HU43" i="5"/>
  <c r="U44" i="6" s="1"/>
  <c r="U45" i="6" s="1"/>
  <c r="U50" i="6" s="1"/>
  <c r="U54" i="6" s="1"/>
  <c r="HU57" i="5"/>
  <c r="HU69" i="5" s="1"/>
  <c r="TO38" i="5"/>
  <c r="TO42" i="5"/>
  <c r="HU44" i="5" l="1"/>
  <c r="HU49" i="5" s="1"/>
  <c r="HU53" i="5" s="1"/>
  <c r="KZ3" i="5"/>
  <c r="HT39" i="5"/>
  <c r="HT40" i="5" s="1"/>
  <c r="HT51" i="5" s="1"/>
  <c r="HU70" i="5"/>
  <c r="HU71" i="5" s="1"/>
  <c r="HW46" i="5"/>
  <c r="HX65" i="5" s="1"/>
  <c r="HW74" i="5"/>
  <c r="HW67" i="5"/>
  <c r="HV30" i="5"/>
  <c r="HV73" i="5"/>
  <c r="HV75" i="5" s="1"/>
  <c r="HV76" i="5" s="1"/>
  <c r="TP42" i="5"/>
  <c r="TP38" i="5"/>
  <c r="KZ4" i="5" l="1"/>
  <c r="KZ7" i="5"/>
  <c r="KZ37" i="5" s="1"/>
  <c r="KZ56" i="5" s="1"/>
  <c r="KZ2" i="5"/>
  <c r="HV57" i="5"/>
  <c r="HV43" i="5"/>
  <c r="HV44" i="5" s="1"/>
  <c r="HV49" i="5" s="1"/>
  <c r="HV53" i="5" s="1"/>
  <c r="HW47" i="5"/>
  <c r="HW28" i="5"/>
  <c r="HU39" i="5"/>
  <c r="U40" i="6" s="1"/>
  <c r="U41" i="6" s="1"/>
  <c r="U52" i="6" s="1"/>
  <c r="HV70" i="5"/>
  <c r="TQ38" i="5"/>
  <c r="TQ42" i="5"/>
  <c r="HV69" i="5" l="1"/>
  <c r="HV71" i="5" s="1"/>
  <c r="HV39" i="5" s="1"/>
  <c r="HV40" i="5" s="1"/>
  <c r="HV51" i="5" s="1"/>
  <c r="HU40" i="5"/>
  <c r="HU51" i="5" s="1"/>
  <c r="LA3" i="5"/>
  <c r="HX46" i="5"/>
  <c r="HY65" i="5" s="1"/>
  <c r="HX67" i="5"/>
  <c r="HX74" i="5"/>
  <c r="HW73" i="5"/>
  <c r="HW75" i="5" s="1"/>
  <c r="HW76" i="5" s="1"/>
  <c r="HW30" i="5"/>
  <c r="TR38" i="5"/>
  <c r="TR42" i="5"/>
  <c r="LA4" i="5" l="1"/>
  <c r="LA7" i="5"/>
  <c r="LA37" i="5" s="1"/>
  <c r="LA56" i="5" s="1"/>
  <c r="LA2" i="5"/>
  <c r="HW70" i="5"/>
  <c r="HW57" i="5"/>
  <c r="HW43" i="5"/>
  <c r="HW44" i="5" s="1"/>
  <c r="HX47" i="5"/>
  <c r="HX28" i="5"/>
  <c r="TS38" i="5"/>
  <c r="TS42" i="5"/>
  <c r="HW69" i="5" l="1"/>
  <c r="HW71" i="5" s="1"/>
  <c r="HW39" i="5" s="1"/>
  <c r="HW40" i="5" s="1"/>
  <c r="LB3" i="5"/>
  <c r="HX73" i="5"/>
  <c r="HX75" i="5" s="1"/>
  <c r="HX76" i="5" s="1"/>
  <c r="HX30" i="5"/>
  <c r="HY67" i="5"/>
  <c r="HY74" i="5"/>
  <c r="HY46" i="5"/>
  <c r="HW49" i="5"/>
  <c r="HW53" i="5" s="1"/>
  <c r="TT38" i="5"/>
  <c r="TT42" i="5"/>
  <c r="LB4" i="5" l="1"/>
  <c r="LB2" i="5"/>
  <c r="LB7" i="5"/>
  <c r="LB37" i="5" s="1"/>
  <c r="LB56" i="5" s="1"/>
  <c r="HZ65" i="5"/>
  <c r="HX70" i="5"/>
  <c r="HW51" i="5"/>
  <c r="HY47" i="5"/>
  <c r="HY28" i="5"/>
  <c r="HX43" i="5"/>
  <c r="HX44" i="5" s="1"/>
  <c r="HX57" i="5"/>
  <c r="TU38" i="5"/>
  <c r="TU42" i="5"/>
  <c r="HX69" i="5" l="1"/>
  <c r="LC3" i="5"/>
  <c r="HX71" i="5"/>
  <c r="HY70" i="5" s="1"/>
  <c r="HX49" i="5"/>
  <c r="HX53" i="5" s="1"/>
  <c r="HY73" i="5"/>
  <c r="HY75" i="5" s="1"/>
  <c r="HY76" i="5" s="1"/>
  <c r="HY30" i="5"/>
  <c r="HZ46" i="5"/>
  <c r="IA65" i="5" s="1"/>
  <c r="HZ67" i="5"/>
  <c r="HZ74" i="5"/>
  <c r="TV42" i="5"/>
  <c r="TV38" i="5"/>
  <c r="HX39" i="5" l="1"/>
  <c r="HX40" i="5" s="1"/>
  <c r="HX51" i="5" s="1"/>
  <c r="LC4" i="5"/>
  <c r="LD3" i="5" s="1"/>
  <c r="LC7" i="5"/>
  <c r="LC37" i="5" s="1"/>
  <c r="LC56" i="5" s="1"/>
  <c r="LC2" i="5"/>
  <c r="HY43" i="5"/>
  <c r="HY57" i="5"/>
  <c r="IA46" i="5"/>
  <c r="IB65" i="5" s="1"/>
  <c r="HZ47" i="5"/>
  <c r="HZ28" i="5"/>
  <c r="TW38" i="5"/>
  <c r="TW42" i="5"/>
  <c r="HY69" i="5" l="1"/>
  <c r="HY71" i="5" s="1"/>
  <c r="HZ70" i="5" s="1"/>
  <c r="LD4" i="5"/>
  <c r="LE3" i="5" s="1"/>
  <c r="LD2" i="5"/>
  <c r="LD7" i="5"/>
  <c r="LD37" i="5" s="1"/>
  <c r="LD56" i="5" s="1"/>
  <c r="HY44" i="5"/>
  <c r="HY49" i="5" s="1"/>
  <c r="HY53" i="5" s="1"/>
  <c r="IA28" i="5"/>
  <c r="IA47" i="5"/>
  <c r="IB46" i="5"/>
  <c r="IC65" i="5" s="1"/>
  <c r="IA67" i="5"/>
  <c r="IA74" i="5"/>
  <c r="HZ73" i="5"/>
  <c r="HZ75" i="5" s="1"/>
  <c r="HZ76" i="5" s="1"/>
  <c r="HZ30" i="5"/>
  <c r="HY39" i="5"/>
  <c r="TX38" i="5"/>
  <c r="TX42" i="5"/>
  <c r="LE4" i="5" l="1"/>
  <c r="LF3" i="5" s="1"/>
  <c r="LE7" i="5"/>
  <c r="LE37" i="5" s="1"/>
  <c r="LE56" i="5" s="1"/>
  <c r="LE2" i="5"/>
  <c r="HY40" i="5"/>
  <c r="HY51" i="5" s="1"/>
  <c r="IB28" i="5"/>
  <c r="IB47" i="5"/>
  <c r="IA73" i="5"/>
  <c r="IA75" i="5" s="1"/>
  <c r="IA76" i="5" s="1"/>
  <c r="IA30" i="5"/>
  <c r="IB74" i="5"/>
  <c r="IB67" i="5"/>
  <c r="HZ43" i="5"/>
  <c r="HZ44" i="5" s="1"/>
  <c r="HZ49" i="5" s="1"/>
  <c r="HZ53" i="5" s="1"/>
  <c r="HZ57" i="5"/>
  <c r="TY38" i="5"/>
  <c r="TY42" i="5"/>
  <c r="LF4" i="5" l="1"/>
  <c r="LG3" i="5" s="1"/>
  <c r="LF2" i="5"/>
  <c r="LF7" i="5"/>
  <c r="LF37" i="5" s="1"/>
  <c r="LF56" i="5" s="1"/>
  <c r="HZ69" i="5"/>
  <c r="HZ71" i="5" s="1"/>
  <c r="HZ39" i="5" s="1"/>
  <c r="HZ40" i="5" s="1"/>
  <c r="HZ51" i="5" s="1"/>
  <c r="IA43" i="5"/>
  <c r="IA44" i="5" s="1"/>
  <c r="IA57" i="5"/>
  <c r="IA69" i="5" s="1"/>
  <c r="IB73" i="5"/>
  <c r="IB75" i="5" s="1"/>
  <c r="IB76" i="5" s="1"/>
  <c r="IB30" i="5"/>
  <c r="IC46" i="5"/>
  <c r="ID65" i="5" s="1"/>
  <c r="IC67" i="5"/>
  <c r="IC74" i="5"/>
  <c r="TZ38" i="5"/>
  <c r="TZ42" i="5"/>
  <c r="LG4" i="5" l="1"/>
  <c r="LG7" i="5"/>
  <c r="LG37" i="5" s="1"/>
  <c r="LG56" i="5" s="1"/>
  <c r="LG2" i="5"/>
  <c r="IA70" i="5"/>
  <c r="IA71" i="5" s="1"/>
  <c r="IC47" i="5"/>
  <c r="IC28" i="5"/>
  <c r="IA49" i="5"/>
  <c r="IA53" i="5" s="1"/>
  <c r="IB43" i="5"/>
  <c r="IB44" i="5" s="1"/>
  <c r="IB49" i="5" s="1"/>
  <c r="IB53" i="5" s="1"/>
  <c r="IB57" i="5"/>
  <c r="IB69" i="5" s="1"/>
  <c r="UA38" i="5"/>
  <c r="UA42" i="5"/>
  <c r="LH3" i="5" l="1"/>
  <c r="IB70" i="5"/>
  <c r="IB71" i="5" s="1"/>
  <c r="IA39" i="5"/>
  <c r="IA40" i="5" s="1"/>
  <c r="IA51" i="5" s="1"/>
  <c r="ID74" i="5"/>
  <c r="ID67" i="5"/>
  <c r="ID46" i="5"/>
  <c r="IE65" i="5" s="1"/>
  <c r="IC30" i="5"/>
  <c r="IC73" i="5"/>
  <c r="IC75" i="5" s="1"/>
  <c r="IC76" i="5" s="1"/>
  <c r="UB38" i="5"/>
  <c r="UB42" i="5"/>
  <c r="LH4" i="5" l="1"/>
  <c r="LH7" i="5"/>
  <c r="LH37" i="5" s="1"/>
  <c r="LH56" i="5" s="1"/>
  <c r="LH2" i="5"/>
  <c r="IB39" i="5"/>
  <c r="IB40" i="5" s="1"/>
  <c r="IB51" i="5" s="1"/>
  <c r="IC70" i="5"/>
  <c r="IC57" i="5"/>
  <c r="IC43" i="5"/>
  <c r="IC44" i="5" s="1"/>
  <c r="ID47" i="5"/>
  <c r="ID28" i="5"/>
  <c r="UC38" i="5"/>
  <c r="UC42" i="5"/>
  <c r="LI3" i="5" l="1"/>
  <c r="IC69" i="5"/>
  <c r="IC71" i="5" s="1"/>
  <c r="IC39" i="5" s="1"/>
  <c r="IC40" i="5" s="1"/>
  <c r="IE67" i="5"/>
  <c r="IE74" i="5"/>
  <c r="IE46" i="5"/>
  <c r="IF65" i="5" s="1"/>
  <c r="IC49" i="5"/>
  <c r="IC53" i="5" s="1"/>
  <c r="ID30" i="5"/>
  <c r="ID73" i="5"/>
  <c r="ID75" i="5" s="1"/>
  <c r="ID76" i="5" s="1"/>
  <c r="UD42" i="5"/>
  <c r="UD38" i="5"/>
  <c r="ID70" i="5" l="1"/>
  <c r="LI4" i="5"/>
  <c r="LI7" i="5"/>
  <c r="LI37" i="5" s="1"/>
  <c r="LI56" i="5" s="1"/>
  <c r="LI2" i="5"/>
  <c r="IC51" i="5"/>
  <c r="IE47" i="5"/>
  <c r="IE28" i="5"/>
  <c r="IF46" i="5"/>
  <c r="IG65" i="5" s="1"/>
  <c r="ID43" i="5"/>
  <c r="ID44" i="5" s="1"/>
  <c r="ID57" i="5"/>
  <c r="UE42" i="5"/>
  <c r="UE38" i="5"/>
  <c r="LJ3" i="5" l="1"/>
  <c r="ID69" i="5"/>
  <c r="ID71" i="5" s="1"/>
  <c r="ID39" i="5" s="1"/>
  <c r="ID40" i="5" s="1"/>
  <c r="IF28" i="5"/>
  <c r="IF47" i="5"/>
  <c r="ID49" i="5"/>
  <c r="ID53" i="5" s="1"/>
  <c r="IF67" i="5"/>
  <c r="IF74" i="5"/>
  <c r="IE30" i="5"/>
  <c r="IE73" i="5"/>
  <c r="IE75" i="5" s="1"/>
  <c r="IE76" i="5" s="1"/>
  <c r="UF42" i="5"/>
  <c r="UF38" i="5"/>
  <c r="LJ4" i="5" l="1"/>
  <c r="LJ2" i="5"/>
  <c r="LJ7" i="5"/>
  <c r="LJ37" i="5" s="1"/>
  <c r="LJ56" i="5" s="1"/>
  <c r="IE70" i="5"/>
  <c r="ID51" i="5"/>
  <c r="IG74" i="5"/>
  <c r="IG67" i="5"/>
  <c r="IG46" i="5"/>
  <c r="IE57" i="5"/>
  <c r="IE43" i="5"/>
  <c r="IE44" i="5" s="1"/>
  <c r="IF73" i="5"/>
  <c r="IF75" i="5" s="1"/>
  <c r="IF76" i="5" s="1"/>
  <c r="IF30" i="5"/>
  <c r="UG38" i="5"/>
  <c r="UG42" i="5"/>
  <c r="IH65" i="5" l="1"/>
  <c r="LK3" i="5"/>
  <c r="IE69" i="5"/>
  <c r="IE71" i="5" s="1"/>
  <c r="IE39" i="5" s="1"/>
  <c r="IE40" i="5" s="1"/>
  <c r="IE49" i="5"/>
  <c r="IE53" i="5" s="1"/>
  <c r="IF57" i="5"/>
  <c r="IF69" i="5" s="1"/>
  <c r="IF43" i="5"/>
  <c r="IF44" i="5" s="1"/>
  <c r="IF49" i="5" s="1"/>
  <c r="IF53" i="5" s="1"/>
  <c r="IG28" i="5"/>
  <c r="IG47" i="5"/>
  <c r="UH42" i="5"/>
  <c r="UH38" i="5"/>
  <c r="IF70" i="5" l="1"/>
  <c r="IF71" i="5" s="1"/>
  <c r="IF39" i="5" s="1"/>
  <c r="IF40" i="5" s="1"/>
  <c r="IF51" i="5" s="1"/>
  <c r="LK4" i="5"/>
  <c r="LL3" i="5" s="1"/>
  <c r="LK7" i="5"/>
  <c r="LK37" i="5" s="1"/>
  <c r="LK56" i="5" s="1"/>
  <c r="LK2" i="5"/>
  <c r="IH46" i="5"/>
  <c r="II65" i="5" s="1"/>
  <c r="IH74" i="5"/>
  <c r="IH67" i="5"/>
  <c r="IG73" i="5"/>
  <c r="IG75" i="5" s="1"/>
  <c r="IG76" i="5" s="1"/>
  <c r="IG30" i="5"/>
  <c r="IE51" i="5"/>
  <c r="UI38" i="5"/>
  <c r="UI42" i="5"/>
  <c r="LL4" i="5" l="1"/>
  <c r="LM3" i="5" s="1"/>
  <c r="LL7" i="5"/>
  <c r="LL37" i="5" s="1"/>
  <c r="LL56" i="5" s="1"/>
  <c r="LL2" i="5"/>
  <c r="IG70" i="5"/>
  <c r="IG43" i="5"/>
  <c r="V44" i="6" s="1"/>
  <c r="V45" i="6" s="1"/>
  <c r="IG57" i="5"/>
  <c r="IG69" i="5" s="1"/>
  <c r="IH28" i="5"/>
  <c r="IH47" i="5"/>
  <c r="UJ38" i="5"/>
  <c r="UJ42" i="5"/>
  <c r="V50" i="6" l="1"/>
  <c r="V54" i="6"/>
  <c r="IG44" i="5"/>
  <c r="IG49" i="5" s="1"/>
  <c r="IG53" i="5" s="1"/>
  <c r="LM4" i="5"/>
  <c r="LN3" i="5" s="1"/>
  <c r="LM7" i="5"/>
  <c r="LM37" i="5" s="1"/>
  <c r="LM56" i="5" s="1"/>
  <c r="LM2" i="5"/>
  <c r="IG71" i="5"/>
  <c r="IH70" i="5" s="1"/>
  <c r="IH30" i="5"/>
  <c r="IH73" i="5"/>
  <c r="IH75" i="5" s="1"/>
  <c r="IH76" i="5" s="1"/>
  <c r="II67" i="5"/>
  <c r="II74" i="5"/>
  <c r="II46" i="5"/>
  <c r="IJ65" i="5" s="1"/>
  <c r="UK38" i="5"/>
  <c r="UK42" i="5"/>
  <c r="LN4" i="5" l="1"/>
  <c r="LO3" i="5" s="1"/>
  <c r="LN2" i="5"/>
  <c r="LN7" i="5"/>
  <c r="LN37" i="5" s="1"/>
  <c r="LN56" i="5" s="1"/>
  <c r="IG39" i="5"/>
  <c r="V40" i="6" s="1"/>
  <c r="V41" i="6" s="1"/>
  <c r="V52" i="6" s="1"/>
  <c r="II47" i="5"/>
  <c r="II28" i="5"/>
  <c r="IH57" i="5"/>
  <c r="IH43" i="5"/>
  <c r="IH44" i="5" s="1"/>
  <c r="UL38" i="5"/>
  <c r="UL42" i="5"/>
  <c r="IH69" i="5" l="1"/>
  <c r="IH71" i="5" s="1"/>
  <c r="II70" i="5" s="1"/>
  <c r="IG40" i="5"/>
  <c r="IG51" i="5" s="1"/>
  <c r="LO4" i="5"/>
  <c r="LO7" i="5"/>
  <c r="LO37" i="5" s="1"/>
  <c r="LO56" i="5" s="1"/>
  <c r="LO2" i="5"/>
  <c r="IJ46" i="5"/>
  <c r="IK65" i="5" s="1"/>
  <c r="IJ67" i="5"/>
  <c r="IJ74" i="5"/>
  <c r="IH39" i="5"/>
  <c r="IH40" i="5" s="1"/>
  <c r="IH49" i="5"/>
  <c r="IH53" i="5" s="1"/>
  <c r="II30" i="5"/>
  <c r="II73" i="5"/>
  <c r="II75" i="5" s="1"/>
  <c r="II76" i="5" s="1"/>
  <c r="UM42" i="5"/>
  <c r="UM38" i="5"/>
  <c r="LP3" i="5" l="1"/>
  <c r="IH51" i="5"/>
  <c r="IJ28" i="5"/>
  <c r="IK46" i="5"/>
  <c r="IJ47" i="5"/>
  <c r="II43" i="5"/>
  <c r="II44" i="5" s="1"/>
  <c r="II49" i="5" s="1"/>
  <c r="II53" i="5" s="1"/>
  <c r="II57" i="5"/>
  <c r="UN38" i="5"/>
  <c r="UN42" i="5"/>
  <c r="II69" i="5" l="1"/>
  <c r="II71" i="5" s="1"/>
  <c r="II39" i="5" s="1"/>
  <c r="II40" i="5" s="1"/>
  <c r="II51" i="5" s="1"/>
  <c r="LP4" i="5"/>
  <c r="LP7" i="5"/>
  <c r="LP37" i="5" s="1"/>
  <c r="LP56" i="5" s="1"/>
  <c r="LP2" i="5"/>
  <c r="IL65" i="5"/>
  <c r="IK47" i="5"/>
  <c r="IK28" i="5"/>
  <c r="IJ30" i="5"/>
  <c r="IJ73" i="5"/>
  <c r="IJ75" i="5" s="1"/>
  <c r="IJ76" i="5" s="1"/>
  <c r="IK74" i="5"/>
  <c r="IK67" i="5"/>
  <c r="UO42" i="5"/>
  <c r="UO38" i="5"/>
  <c r="IJ70" i="5" l="1"/>
  <c r="LQ3" i="5"/>
  <c r="IJ43" i="5"/>
  <c r="IJ44" i="5" s="1"/>
  <c r="IJ49" i="5" s="1"/>
  <c r="IJ53" i="5" s="1"/>
  <c r="IJ57" i="5"/>
  <c r="IL46" i="5"/>
  <c r="IM65" i="5" s="1"/>
  <c r="IL67" i="5"/>
  <c r="IL74" i="5"/>
  <c r="IK73" i="5"/>
  <c r="IK75" i="5" s="1"/>
  <c r="IK76" i="5" s="1"/>
  <c r="IK30" i="5"/>
  <c r="UP38" i="5"/>
  <c r="UP42" i="5"/>
  <c r="IJ69" i="5" l="1"/>
  <c r="IJ71" i="5" s="1"/>
  <c r="LQ4" i="5"/>
  <c r="LQ7" i="5"/>
  <c r="LQ37" i="5" s="1"/>
  <c r="LQ56" i="5" s="1"/>
  <c r="LQ2" i="5"/>
  <c r="IK43" i="5"/>
  <c r="IK57" i="5"/>
  <c r="IK69" i="5" s="1"/>
  <c r="IL28" i="5"/>
  <c r="IL47" i="5"/>
  <c r="IM46" i="5"/>
  <c r="IN65" i="5" s="1"/>
  <c r="IK70" i="5"/>
  <c r="IJ39" i="5"/>
  <c r="IJ40" i="5" s="1"/>
  <c r="IJ51" i="5" s="1"/>
  <c r="UQ38" i="5"/>
  <c r="UQ42" i="5"/>
  <c r="LR3" i="5" l="1"/>
  <c r="IK44" i="5"/>
  <c r="IK49" i="5" s="1"/>
  <c r="IK53" i="5" s="1"/>
  <c r="IM47" i="5"/>
  <c r="IM28" i="5"/>
  <c r="IL73" i="5"/>
  <c r="IL75" i="5" s="1"/>
  <c r="IL76" i="5" s="1"/>
  <c r="IL30" i="5"/>
  <c r="IM74" i="5"/>
  <c r="IM67" i="5"/>
  <c r="IK71" i="5"/>
  <c r="UR42" i="5"/>
  <c r="UR38" i="5"/>
  <c r="LR4" i="5" l="1"/>
  <c r="LR2" i="5"/>
  <c r="LR7" i="5"/>
  <c r="LR37" i="5" s="1"/>
  <c r="LR56" i="5" s="1"/>
  <c r="IK39" i="5"/>
  <c r="IL70" i="5"/>
  <c r="IM73" i="5"/>
  <c r="IM75" i="5" s="1"/>
  <c r="IM76" i="5" s="1"/>
  <c r="IM30" i="5"/>
  <c r="IN46" i="5"/>
  <c r="IO65" i="5" s="1"/>
  <c r="IN74" i="5"/>
  <c r="IN67" i="5"/>
  <c r="IL57" i="5"/>
  <c r="IL43" i="5"/>
  <c r="IL44" i="5" s="1"/>
  <c r="IL49" i="5" s="1"/>
  <c r="IL53" i="5" s="1"/>
  <c r="US38" i="5"/>
  <c r="US42" i="5"/>
  <c r="LS3" i="5" l="1"/>
  <c r="IL69" i="5"/>
  <c r="IL71" i="5" s="1"/>
  <c r="IL39" i="5" s="1"/>
  <c r="IL40" i="5" s="1"/>
  <c r="IL51" i="5" s="1"/>
  <c r="IK40" i="5"/>
  <c r="IK51" i="5" s="1"/>
  <c r="IM57" i="5"/>
  <c r="IM69" i="5" s="1"/>
  <c r="IM43" i="5"/>
  <c r="IM44" i="5" s="1"/>
  <c r="IN28" i="5"/>
  <c r="IN47" i="5"/>
  <c r="UT42" i="5"/>
  <c r="UT38" i="5"/>
  <c r="IM70" i="5" l="1"/>
  <c r="IM71" i="5" s="1"/>
  <c r="IN70" i="5" s="1"/>
  <c r="LS4" i="5"/>
  <c r="LT3" i="5" s="1"/>
  <c r="LS7" i="5"/>
  <c r="LS37" i="5" s="1"/>
  <c r="LS56" i="5" s="1"/>
  <c r="LS2" i="5"/>
  <c r="IO67" i="5"/>
  <c r="IO74" i="5"/>
  <c r="IO46" i="5"/>
  <c r="IP65" i="5" s="1"/>
  <c r="IM49" i="5"/>
  <c r="IM53" i="5" s="1"/>
  <c r="IN30" i="5"/>
  <c r="IN73" i="5"/>
  <c r="IN75" i="5" s="1"/>
  <c r="IN76" i="5" s="1"/>
  <c r="UU42" i="5"/>
  <c r="UU38" i="5"/>
  <c r="LT4" i="5" l="1"/>
  <c r="LU3" i="5" s="1"/>
  <c r="LT7" i="5"/>
  <c r="LT37" i="5" s="1"/>
  <c r="LT56" i="5" s="1"/>
  <c r="LT2" i="5"/>
  <c r="IM39" i="5"/>
  <c r="IM40" i="5" s="1"/>
  <c r="IM51" i="5" s="1"/>
  <c r="IO28" i="5"/>
  <c r="IO47" i="5"/>
  <c r="IP46" i="5"/>
  <c r="IQ65" i="5" s="1"/>
  <c r="IN57" i="5"/>
  <c r="IN43" i="5"/>
  <c r="IN44" i="5" s="1"/>
  <c r="IN49" i="5" s="1"/>
  <c r="IN53" i="5" s="1"/>
  <c r="UV42" i="5"/>
  <c r="UV38" i="5"/>
  <c r="LU4" i="5" l="1"/>
  <c r="LV3" i="5" s="1"/>
  <c r="LU7" i="5"/>
  <c r="LU37" i="5" s="1"/>
  <c r="LU56" i="5" s="1"/>
  <c r="LU2" i="5"/>
  <c r="IN69" i="5"/>
  <c r="IN71" i="5" s="1"/>
  <c r="IN39" i="5" s="1"/>
  <c r="IN40" i="5" s="1"/>
  <c r="IN51" i="5" s="1"/>
  <c r="IP47" i="5"/>
  <c r="IP28" i="5"/>
  <c r="IO73" i="5"/>
  <c r="IO75" i="5" s="1"/>
  <c r="IO76" i="5" s="1"/>
  <c r="IO30" i="5"/>
  <c r="IP74" i="5"/>
  <c r="IP67" i="5"/>
  <c r="UW42" i="5"/>
  <c r="UW38" i="5"/>
  <c r="IO70" i="5" l="1"/>
  <c r="LV4" i="5"/>
  <c r="LW3" i="5" s="1"/>
  <c r="LV2" i="5"/>
  <c r="LV7" i="5"/>
  <c r="LV37" i="5" s="1"/>
  <c r="LV56" i="5" s="1"/>
  <c r="IQ67" i="5"/>
  <c r="IQ74" i="5"/>
  <c r="IO43" i="5"/>
  <c r="IO44" i="5" s="1"/>
  <c r="IO49" i="5" s="1"/>
  <c r="IO53" i="5" s="1"/>
  <c r="IO57" i="5"/>
  <c r="IP73" i="5"/>
  <c r="IP75" i="5" s="1"/>
  <c r="IP76" i="5" s="1"/>
  <c r="IP30" i="5"/>
  <c r="IQ46" i="5"/>
  <c r="IR65" i="5" s="1"/>
  <c r="UX42" i="5"/>
  <c r="UX38" i="5"/>
  <c r="LW4" i="5" l="1"/>
  <c r="LW7" i="5"/>
  <c r="LW37" i="5" s="1"/>
  <c r="LW56" i="5" s="1"/>
  <c r="LW2" i="5"/>
  <c r="IO69" i="5"/>
  <c r="IO71" i="5" s="1"/>
  <c r="IP70" i="5" s="1"/>
  <c r="IQ47" i="5"/>
  <c r="IQ28" i="5"/>
  <c r="IP43" i="5"/>
  <c r="IP44" i="5" s="1"/>
  <c r="IP49" i="5" s="1"/>
  <c r="IP53" i="5" s="1"/>
  <c r="IP57" i="5"/>
  <c r="IP69" i="5" s="1"/>
  <c r="UY42" i="5"/>
  <c r="UY38" i="5"/>
  <c r="IO39" i="5" l="1"/>
  <c r="IO40" i="5" s="1"/>
  <c r="IO51" i="5" s="1"/>
  <c r="LX3" i="5"/>
  <c r="IP71" i="5"/>
  <c r="IP39" i="5" s="1"/>
  <c r="IP40" i="5" s="1"/>
  <c r="IP51" i="5" s="1"/>
  <c r="IR67" i="5"/>
  <c r="IR74" i="5"/>
  <c r="IR46" i="5"/>
  <c r="IS65" i="5" s="1"/>
  <c r="IQ30" i="5"/>
  <c r="IQ73" i="5"/>
  <c r="IQ75" i="5" s="1"/>
  <c r="IQ76" i="5" s="1"/>
  <c r="UZ42" i="5"/>
  <c r="UZ38" i="5"/>
  <c r="LX4" i="5" l="1"/>
  <c r="LX7" i="5"/>
  <c r="LX37" i="5" s="1"/>
  <c r="LX56" i="5" s="1"/>
  <c r="LX2" i="5"/>
  <c r="IQ70" i="5"/>
  <c r="IR28" i="5"/>
  <c r="IR47" i="5"/>
  <c r="IQ43" i="5"/>
  <c r="IQ44" i="5" s="1"/>
  <c r="IQ49" i="5" s="1"/>
  <c r="IQ53" i="5" s="1"/>
  <c r="IQ57" i="5"/>
  <c r="VA42" i="5"/>
  <c r="VA38" i="5"/>
  <c r="LY3" i="5" l="1"/>
  <c r="IQ69" i="5"/>
  <c r="IQ71" i="5" s="1"/>
  <c r="IR70" i="5" s="1"/>
  <c r="IS67" i="5"/>
  <c r="IS74" i="5"/>
  <c r="IS46" i="5"/>
  <c r="IR73" i="5"/>
  <c r="IR75" i="5" s="1"/>
  <c r="IR76" i="5" s="1"/>
  <c r="IR30" i="5"/>
  <c r="VB42" i="5"/>
  <c r="VB38" i="5"/>
  <c r="IT65" i="5" l="1"/>
  <c r="IQ39" i="5"/>
  <c r="IQ40" i="5" s="1"/>
  <c r="IQ51" i="5" s="1"/>
  <c r="LY4" i="5"/>
  <c r="LY7" i="5"/>
  <c r="LY37" i="5" s="1"/>
  <c r="LY56" i="5" s="1"/>
  <c r="LY2" i="5"/>
  <c r="IR57" i="5"/>
  <c r="IR43" i="5"/>
  <c r="IR44" i="5" s="1"/>
  <c r="IR49" i="5" s="1"/>
  <c r="IR53" i="5" s="1"/>
  <c r="IS47" i="5"/>
  <c r="IS28" i="5"/>
  <c r="VC42" i="5"/>
  <c r="VC38" i="5"/>
  <c r="LZ3" i="5" l="1"/>
  <c r="IR69" i="5"/>
  <c r="IR71" i="5" s="1"/>
  <c r="IR39" i="5" s="1"/>
  <c r="IR40" i="5" s="1"/>
  <c r="IR51" i="5" s="1"/>
  <c r="IT67" i="5"/>
  <c r="IT74" i="5"/>
  <c r="IS73" i="5"/>
  <c r="IS75" i="5" s="1"/>
  <c r="IS76" i="5" s="1"/>
  <c r="IS30" i="5"/>
  <c r="IT46" i="5"/>
  <c r="IU65" i="5" s="1"/>
  <c r="VD42" i="5"/>
  <c r="VD38" i="5"/>
  <c r="IS70" i="5" l="1"/>
  <c r="LZ4" i="5"/>
  <c r="LZ2" i="5"/>
  <c r="LZ7" i="5"/>
  <c r="LZ37" i="5" s="1"/>
  <c r="LZ56" i="5" s="1"/>
  <c r="IT47" i="5"/>
  <c r="IU46" i="5"/>
  <c r="IV65" i="5" s="1"/>
  <c r="IT28" i="5"/>
  <c r="IS43" i="5"/>
  <c r="W44" i="6" s="1"/>
  <c r="W45" i="6" s="1"/>
  <c r="IS57" i="5"/>
  <c r="IS69" i="5" s="1"/>
  <c r="VE38" i="5"/>
  <c r="VE42" i="5"/>
  <c r="W50" i="6" l="1"/>
  <c r="W54" i="6" s="1"/>
  <c r="IS44" i="5"/>
  <c r="IS49" i="5" s="1"/>
  <c r="IS53" i="5" s="1"/>
  <c r="IS71" i="5"/>
  <c r="IS39" i="5" s="1"/>
  <c r="W40" i="6" s="1"/>
  <c r="W41" i="6" s="1"/>
  <c r="MA3" i="5"/>
  <c r="IU47" i="5"/>
  <c r="IU28" i="5"/>
  <c r="IT73" i="5"/>
  <c r="IT75" i="5" s="1"/>
  <c r="IT76" i="5" s="1"/>
  <c r="IT30" i="5"/>
  <c r="IU67" i="5"/>
  <c r="IU74" i="5"/>
  <c r="VF42" i="5"/>
  <c r="VF38" i="5"/>
  <c r="W52" i="6" l="1"/>
  <c r="IS40" i="5"/>
  <c r="IS51" i="5" s="1"/>
  <c r="IT70" i="5"/>
  <c r="MA4" i="5"/>
  <c r="MB3" i="5" s="1"/>
  <c r="MA7" i="5"/>
  <c r="MA37" i="5" s="1"/>
  <c r="MA56" i="5" s="1"/>
  <c r="MA2" i="5"/>
  <c r="IU73" i="5"/>
  <c r="IU75" i="5" s="1"/>
  <c r="IU76" i="5" s="1"/>
  <c r="IU30" i="5"/>
  <c r="IT57" i="5"/>
  <c r="IT43" i="5"/>
  <c r="IT44" i="5" s="1"/>
  <c r="IT49" i="5" s="1"/>
  <c r="IT53" i="5" s="1"/>
  <c r="IV46" i="5"/>
  <c r="IW65" i="5" s="1"/>
  <c r="IV74" i="5"/>
  <c r="IV67" i="5"/>
  <c r="VG42" i="5"/>
  <c r="VG38" i="5"/>
  <c r="IT69" i="5" l="1"/>
  <c r="IT71" i="5" s="1"/>
  <c r="IT39" i="5" s="1"/>
  <c r="IT40" i="5" s="1"/>
  <c r="IT51" i="5" s="1"/>
  <c r="MB4" i="5"/>
  <c r="MC3" i="5" s="1"/>
  <c r="MB7" i="5"/>
  <c r="MB37" i="5" s="1"/>
  <c r="MB56" i="5" s="1"/>
  <c r="MB2" i="5"/>
  <c r="IV28" i="5"/>
  <c r="IV47" i="5"/>
  <c r="IU43" i="5"/>
  <c r="IU44" i="5" s="1"/>
  <c r="IU57" i="5"/>
  <c r="IU69" i="5" s="1"/>
  <c r="VH38" i="5"/>
  <c r="VH42" i="5"/>
  <c r="IU70" i="5" l="1"/>
  <c r="IU71" i="5" s="1"/>
  <c r="MC4" i="5"/>
  <c r="MD3" i="5" s="1"/>
  <c r="MC7" i="5"/>
  <c r="MC37" i="5" s="1"/>
  <c r="MC56" i="5" s="1"/>
  <c r="MC2" i="5"/>
  <c r="IW74" i="5"/>
  <c r="IW67" i="5"/>
  <c r="IU49" i="5"/>
  <c r="IU53" i="5" s="1"/>
  <c r="IV30" i="5"/>
  <c r="IV73" i="5"/>
  <c r="IV75" i="5" s="1"/>
  <c r="IV76" i="5" s="1"/>
  <c r="IW46" i="5"/>
  <c r="VI42" i="5"/>
  <c r="VI38" i="5"/>
  <c r="MD4" i="5" l="1"/>
  <c r="ME3" i="5" s="1"/>
  <c r="MD2" i="5"/>
  <c r="MD7" i="5"/>
  <c r="MD37" i="5" s="1"/>
  <c r="MD56" i="5" s="1"/>
  <c r="IX65" i="5"/>
  <c r="IX46" i="5" s="1"/>
  <c r="IY65" i="5" s="1"/>
  <c r="IW47" i="5"/>
  <c r="IW28" i="5"/>
  <c r="IU39" i="5"/>
  <c r="IU40" i="5" s="1"/>
  <c r="IU51" i="5" s="1"/>
  <c r="IV70" i="5"/>
  <c r="IV43" i="5"/>
  <c r="IV44" i="5" s="1"/>
  <c r="IV57" i="5"/>
  <c r="VJ38" i="5"/>
  <c r="VJ42" i="5"/>
  <c r="IV69" i="5" l="1"/>
  <c r="ME4" i="5"/>
  <c r="ME7" i="5"/>
  <c r="ME37" i="5" s="1"/>
  <c r="ME56" i="5" s="1"/>
  <c r="ME2" i="5"/>
  <c r="IX47" i="5"/>
  <c r="IX28" i="5"/>
  <c r="IV49" i="5"/>
  <c r="IV53" i="5" s="1"/>
  <c r="IX67" i="5"/>
  <c r="IX74" i="5"/>
  <c r="IV71" i="5"/>
  <c r="IW73" i="5"/>
  <c r="IW75" i="5" s="1"/>
  <c r="IW76" i="5" s="1"/>
  <c r="IW30" i="5"/>
  <c r="VK42" i="5"/>
  <c r="VK38" i="5"/>
  <c r="MF3" i="5" l="1"/>
  <c r="IV39" i="5"/>
  <c r="IV40" i="5" s="1"/>
  <c r="IV51" i="5" s="1"/>
  <c r="IW70" i="5"/>
  <c r="IY74" i="5"/>
  <c r="IY67" i="5"/>
  <c r="IY46" i="5"/>
  <c r="IZ65" i="5" s="1"/>
  <c r="IW57" i="5"/>
  <c r="IW43" i="5"/>
  <c r="IX73" i="5"/>
  <c r="IX75" i="5" s="1"/>
  <c r="IX76" i="5" s="1"/>
  <c r="IX30" i="5"/>
  <c r="VL38" i="5"/>
  <c r="VL42" i="5"/>
  <c r="IW69" i="5" l="1"/>
  <c r="IW71" i="5"/>
  <c r="IW39" i="5" s="1"/>
  <c r="MF4" i="5"/>
  <c r="MF7" i="5"/>
  <c r="MF37" i="5" s="1"/>
  <c r="MF56" i="5" s="1"/>
  <c r="MF2" i="5"/>
  <c r="IW44" i="5"/>
  <c r="IW49" i="5" s="1"/>
  <c r="IW53" i="5" s="1"/>
  <c r="IX57" i="5"/>
  <c r="IX43" i="5"/>
  <c r="IX44" i="5" s="1"/>
  <c r="IY28" i="5"/>
  <c r="IY47" i="5"/>
  <c r="VM42" i="5"/>
  <c r="VM38" i="5"/>
  <c r="IX70" i="5" l="1"/>
  <c r="MG3" i="5"/>
  <c r="IX69" i="5"/>
  <c r="IW40" i="5"/>
  <c r="IW51" i="5" s="1"/>
  <c r="IZ46" i="5"/>
  <c r="JA65" i="5" s="1"/>
  <c r="IZ74" i="5"/>
  <c r="IZ67" i="5"/>
  <c r="IY30" i="5"/>
  <c r="IY73" i="5"/>
  <c r="IY75" i="5" s="1"/>
  <c r="IY76" i="5" s="1"/>
  <c r="IX49" i="5"/>
  <c r="IX53" i="5" s="1"/>
  <c r="VN38" i="5"/>
  <c r="VN42" i="5"/>
  <c r="IX71" i="5" l="1"/>
  <c r="IY70" i="5" s="1"/>
  <c r="MG4" i="5"/>
  <c r="MG7" i="5"/>
  <c r="MG37" i="5" s="1"/>
  <c r="MG56" i="5" s="1"/>
  <c r="MG2" i="5"/>
  <c r="IY43" i="5"/>
  <c r="IY44" i="5" s="1"/>
  <c r="IY49" i="5" s="1"/>
  <c r="IY53" i="5" s="1"/>
  <c r="IY57" i="5"/>
  <c r="IZ47" i="5"/>
  <c r="IZ28" i="5"/>
  <c r="VO38" i="5"/>
  <c r="VO42" i="5"/>
  <c r="IX39" i="5" l="1"/>
  <c r="IX40" i="5" s="1"/>
  <c r="IX51" i="5" s="1"/>
  <c r="MH3" i="5"/>
  <c r="IY69" i="5"/>
  <c r="IY71" i="5" s="1"/>
  <c r="JA67" i="5"/>
  <c r="JA74" i="5"/>
  <c r="IZ30" i="5"/>
  <c r="IZ73" i="5"/>
  <c r="IZ75" i="5" s="1"/>
  <c r="IZ76" i="5" s="1"/>
  <c r="JA46" i="5"/>
  <c r="JB65" i="5" s="1"/>
  <c r="VP42" i="5"/>
  <c r="VP38" i="5"/>
  <c r="MH4" i="5" l="1"/>
  <c r="MH2" i="5"/>
  <c r="MH7" i="5"/>
  <c r="MH37" i="5" s="1"/>
  <c r="MH56" i="5" s="1"/>
  <c r="JA28" i="5"/>
  <c r="JA47" i="5"/>
  <c r="IZ43" i="5"/>
  <c r="IZ44" i="5" s="1"/>
  <c r="IZ57" i="5"/>
  <c r="IY39" i="5"/>
  <c r="IY40" i="5" s="1"/>
  <c r="IY51" i="5" s="1"/>
  <c r="IZ70" i="5"/>
  <c r="VQ38" i="5"/>
  <c r="VQ42" i="5"/>
  <c r="MI3" i="5" l="1"/>
  <c r="IZ69" i="5"/>
  <c r="IZ71" i="5" s="1"/>
  <c r="JA73" i="5"/>
  <c r="JA75" i="5" s="1"/>
  <c r="JA76" i="5" s="1"/>
  <c r="JA30" i="5"/>
  <c r="IZ49" i="5"/>
  <c r="IZ53" i="5" s="1"/>
  <c r="JB46" i="5"/>
  <c r="JC65" i="5" s="1"/>
  <c r="JB67" i="5"/>
  <c r="JB74" i="5"/>
  <c r="VR42" i="5"/>
  <c r="VR38" i="5"/>
  <c r="MI4" i="5" l="1"/>
  <c r="MJ3" i="5" s="1"/>
  <c r="MI7" i="5"/>
  <c r="MI37" i="5" s="1"/>
  <c r="MI56" i="5" s="1"/>
  <c r="MI2" i="5"/>
  <c r="JA70" i="5"/>
  <c r="IZ39" i="5"/>
  <c r="IZ40" i="5" s="1"/>
  <c r="IZ51" i="5" s="1"/>
  <c r="JA43" i="5"/>
  <c r="JA44" i="5" s="1"/>
  <c r="JA49" i="5" s="1"/>
  <c r="JA53" i="5" s="1"/>
  <c r="JA57" i="5"/>
  <c r="JB28" i="5"/>
  <c r="JB47" i="5"/>
  <c r="VS42" i="5"/>
  <c r="VS38" i="5"/>
  <c r="MJ4" i="5" l="1"/>
  <c r="MK3" i="5" s="1"/>
  <c r="MJ2" i="5"/>
  <c r="MJ7" i="5"/>
  <c r="MJ37" i="5" s="1"/>
  <c r="MJ56" i="5" s="1"/>
  <c r="JA69" i="5"/>
  <c r="JA71" i="5" s="1"/>
  <c r="JC74" i="5"/>
  <c r="JC67" i="5"/>
  <c r="JC46" i="5"/>
  <c r="JD65" i="5" s="1"/>
  <c r="JB73" i="5"/>
  <c r="JB75" i="5" s="1"/>
  <c r="JB76" i="5" s="1"/>
  <c r="JB30" i="5"/>
  <c r="VT38" i="5"/>
  <c r="VT42" i="5"/>
  <c r="MK4" i="5" l="1"/>
  <c r="ML3" i="5" s="1"/>
  <c r="MK7" i="5"/>
  <c r="MK37" i="5" s="1"/>
  <c r="MK56" i="5" s="1"/>
  <c r="MK2" i="5"/>
  <c r="JA39" i="5"/>
  <c r="JA40" i="5" s="1"/>
  <c r="JA51" i="5" s="1"/>
  <c r="JB70" i="5"/>
  <c r="JC28" i="5"/>
  <c r="JC47" i="5"/>
  <c r="JB43" i="5"/>
  <c r="JB44" i="5" s="1"/>
  <c r="JB57" i="5"/>
  <c r="VU38" i="5"/>
  <c r="VU42" i="5"/>
  <c r="ML4" i="5" l="1"/>
  <c r="MM3" i="5" s="1"/>
  <c r="ML2" i="5"/>
  <c r="ML7" i="5"/>
  <c r="ML37" i="5" s="1"/>
  <c r="ML56" i="5" s="1"/>
  <c r="JB69" i="5"/>
  <c r="JB71" i="5" s="1"/>
  <c r="JC70" i="5" s="1"/>
  <c r="JC73" i="5"/>
  <c r="JC75" i="5" s="1"/>
  <c r="JC76" i="5" s="1"/>
  <c r="JC30" i="5"/>
  <c r="JD46" i="5"/>
  <c r="JE65" i="5" s="1"/>
  <c r="JD74" i="5"/>
  <c r="JD67" i="5"/>
  <c r="JB49" i="5"/>
  <c r="JB53" i="5" s="1"/>
  <c r="VV42" i="5"/>
  <c r="VV38" i="5"/>
  <c r="JB39" i="5" l="1"/>
  <c r="JB40" i="5" s="1"/>
  <c r="JB51" i="5" s="1"/>
  <c r="MM4" i="5"/>
  <c r="MM7" i="5"/>
  <c r="MM37" i="5" s="1"/>
  <c r="MM56" i="5" s="1"/>
  <c r="MM2" i="5"/>
  <c r="JC43" i="5"/>
  <c r="JC44" i="5" s="1"/>
  <c r="JC57" i="5"/>
  <c r="JC69" i="5" s="1"/>
  <c r="JC71" i="5" s="1"/>
  <c r="JD28" i="5"/>
  <c r="JD47" i="5"/>
  <c r="VW42" i="5"/>
  <c r="VW38" i="5"/>
  <c r="MN3" i="5" l="1"/>
  <c r="JC49" i="5"/>
  <c r="JC53" i="5" s="1"/>
  <c r="JD30" i="5"/>
  <c r="JD73" i="5"/>
  <c r="JD75" i="5" s="1"/>
  <c r="JD76" i="5" s="1"/>
  <c r="JE67" i="5"/>
  <c r="JE74" i="5"/>
  <c r="JE46" i="5"/>
  <c r="JC39" i="5"/>
  <c r="JC40" i="5" s="1"/>
  <c r="JD70" i="5"/>
  <c r="VX42" i="5"/>
  <c r="VX38" i="5"/>
  <c r="JF65" i="5" l="1"/>
  <c r="MN4" i="5"/>
  <c r="MN7" i="5"/>
  <c r="MN37" i="5" s="1"/>
  <c r="MN56" i="5" s="1"/>
  <c r="MN2" i="5"/>
  <c r="JC51" i="5"/>
  <c r="JE28" i="5"/>
  <c r="JE47" i="5"/>
  <c r="JD43" i="5"/>
  <c r="JD44" i="5" s="1"/>
  <c r="JD49" i="5" s="1"/>
  <c r="JD53" i="5" s="1"/>
  <c r="JD57" i="5"/>
  <c r="JD69" i="5" s="1"/>
  <c r="JD71" i="5" s="1"/>
  <c r="VY42" i="5"/>
  <c r="VY38" i="5"/>
  <c r="MO3" i="5" l="1"/>
  <c r="JF74" i="5"/>
  <c r="JF67" i="5"/>
  <c r="JF46" i="5"/>
  <c r="JG65" i="5" s="1"/>
  <c r="JE70" i="5"/>
  <c r="JD39" i="5"/>
  <c r="JD40" i="5" s="1"/>
  <c r="JD51" i="5" s="1"/>
  <c r="JE30" i="5"/>
  <c r="JE73" i="5"/>
  <c r="JE75" i="5" s="1"/>
  <c r="JE76" i="5" s="1"/>
  <c r="VZ38" i="5"/>
  <c r="VZ42" i="5"/>
  <c r="MO4" i="5" l="1"/>
  <c r="MO7" i="5"/>
  <c r="MO37" i="5" s="1"/>
  <c r="MO56" i="5" s="1"/>
  <c r="MO2" i="5"/>
  <c r="JF28" i="5"/>
  <c r="JF47" i="5"/>
  <c r="JE57" i="5"/>
  <c r="JE69" i="5" s="1"/>
  <c r="JE71" i="5" s="1"/>
  <c r="JE43" i="5"/>
  <c r="X44" i="6" s="1"/>
  <c r="X45" i="6" s="1"/>
  <c r="WA42" i="5"/>
  <c r="WA38" i="5"/>
  <c r="X50" i="6" l="1"/>
  <c r="X54" i="6" s="1"/>
  <c r="JE44" i="5"/>
  <c r="JE49" i="5" s="1"/>
  <c r="JE53" i="5" s="1"/>
  <c r="MP3" i="5"/>
  <c r="JF30" i="5"/>
  <c r="JF73" i="5"/>
  <c r="JF75" i="5" s="1"/>
  <c r="JF76" i="5" s="1"/>
  <c r="JF70" i="5"/>
  <c r="JE39" i="5"/>
  <c r="X40" i="6" s="1"/>
  <c r="X41" i="6" s="1"/>
  <c r="JG46" i="5"/>
  <c r="JH65" i="5" s="1"/>
  <c r="JG74" i="5"/>
  <c r="JG67" i="5"/>
  <c r="WB42" i="5"/>
  <c r="WB38" i="5"/>
  <c r="X52" i="6" l="1"/>
  <c r="JE40" i="5"/>
  <c r="JE51" i="5" s="1"/>
  <c r="MP4" i="5"/>
  <c r="MP2" i="5"/>
  <c r="MP7" i="5"/>
  <c r="MP37" i="5" s="1"/>
  <c r="MP56" i="5" s="1"/>
  <c r="JG28" i="5"/>
  <c r="JG47" i="5"/>
  <c r="JF43" i="5"/>
  <c r="JF44" i="5" s="1"/>
  <c r="JF49" i="5" s="1"/>
  <c r="JF53" i="5" s="1"/>
  <c r="JF57" i="5"/>
  <c r="WC38" i="5"/>
  <c r="WC42" i="5"/>
  <c r="JF69" i="5" l="1"/>
  <c r="JF71" i="5" s="1"/>
  <c r="JF39" i="5" s="1"/>
  <c r="JF40" i="5" s="1"/>
  <c r="JF51" i="5" s="1"/>
  <c r="MQ3" i="5"/>
  <c r="JH46" i="5"/>
  <c r="JI65" i="5" s="1"/>
  <c r="JH67" i="5"/>
  <c r="JH74" i="5"/>
  <c r="JG70" i="5"/>
  <c r="JG30" i="5"/>
  <c r="JG73" i="5"/>
  <c r="JG75" i="5" s="1"/>
  <c r="JG76" i="5" s="1"/>
  <c r="WD38" i="5"/>
  <c r="WD42" i="5"/>
  <c r="MQ4" i="5" l="1"/>
  <c r="MR3" i="5" s="1"/>
  <c r="MQ7" i="5"/>
  <c r="MQ37" i="5" s="1"/>
  <c r="MQ56" i="5" s="1"/>
  <c r="MQ2" i="5"/>
  <c r="JH47" i="5"/>
  <c r="JI46" i="5"/>
  <c r="JH28" i="5"/>
  <c r="JG57" i="5"/>
  <c r="JG43" i="5"/>
  <c r="JG44" i="5" s="1"/>
  <c r="WE42" i="5"/>
  <c r="WE38" i="5"/>
  <c r="JG69" i="5" l="1"/>
  <c r="JG71" i="5" s="1"/>
  <c r="JG39" i="5" s="1"/>
  <c r="JG40" i="5" s="1"/>
  <c r="MR4" i="5"/>
  <c r="MS3" i="5" s="1"/>
  <c r="MR7" i="5"/>
  <c r="MR37" i="5" s="1"/>
  <c r="MR56" i="5" s="1"/>
  <c r="MR2" i="5"/>
  <c r="JJ65" i="5"/>
  <c r="JJ46" i="5" s="1"/>
  <c r="JK65" i="5" s="1"/>
  <c r="JI28" i="5"/>
  <c r="JI47" i="5"/>
  <c r="JH73" i="5"/>
  <c r="JH75" i="5" s="1"/>
  <c r="JH76" i="5" s="1"/>
  <c r="JH30" i="5"/>
  <c r="JG49" i="5"/>
  <c r="JG53" i="5" s="1"/>
  <c r="JI74" i="5"/>
  <c r="JI67" i="5"/>
  <c r="WF42" i="5"/>
  <c r="WF38" i="5"/>
  <c r="JH70" i="5" l="1"/>
  <c r="MS4" i="5"/>
  <c r="MT3" i="5" s="1"/>
  <c r="MS7" i="5"/>
  <c r="MS37" i="5" s="1"/>
  <c r="MS56" i="5" s="1"/>
  <c r="MS2" i="5"/>
  <c r="JG51" i="5"/>
  <c r="JJ47" i="5"/>
  <c r="JJ28" i="5"/>
  <c r="JI73" i="5"/>
  <c r="JI75" i="5" s="1"/>
  <c r="JI76" i="5" s="1"/>
  <c r="JI30" i="5"/>
  <c r="JH43" i="5"/>
  <c r="JH44" i="5" s="1"/>
  <c r="JH49" i="5" s="1"/>
  <c r="JH53" i="5" s="1"/>
  <c r="JH57" i="5"/>
  <c r="JJ74" i="5"/>
  <c r="JJ67" i="5"/>
  <c r="WG42" i="5"/>
  <c r="WG38" i="5"/>
  <c r="JH69" i="5" l="1"/>
  <c r="JH71" i="5" s="1"/>
  <c r="JI70" i="5" s="1"/>
  <c r="MT4" i="5"/>
  <c r="MU3" i="5" s="1"/>
  <c r="MT2" i="5"/>
  <c r="MT7" i="5"/>
  <c r="MT37" i="5" s="1"/>
  <c r="MT56" i="5" s="1"/>
  <c r="JI43" i="5"/>
  <c r="JI57" i="5"/>
  <c r="JI69" i="5" s="1"/>
  <c r="JK46" i="5"/>
  <c r="JL65" i="5" s="1"/>
  <c r="JK74" i="5"/>
  <c r="JK67" i="5"/>
  <c r="JJ73" i="5"/>
  <c r="JJ75" i="5" s="1"/>
  <c r="JJ76" i="5" s="1"/>
  <c r="JJ30" i="5"/>
  <c r="WH42" i="5"/>
  <c r="WH38" i="5"/>
  <c r="JH39" i="5" l="1"/>
  <c r="JH40" i="5" s="1"/>
  <c r="JH51" i="5" s="1"/>
  <c r="MU4" i="5"/>
  <c r="MU7" i="5"/>
  <c r="MU37" i="5" s="1"/>
  <c r="MU56" i="5" s="1"/>
  <c r="MU2" i="5"/>
  <c r="JI44" i="5"/>
  <c r="JI49" i="5" s="1"/>
  <c r="JI53" i="5" s="1"/>
  <c r="JI71" i="5"/>
  <c r="JI39" i="5" s="1"/>
  <c r="JJ43" i="5"/>
  <c r="JJ44" i="5" s="1"/>
  <c r="JJ49" i="5" s="1"/>
  <c r="JJ53" i="5" s="1"/>
  <c r="JJ57" i="5"/>
  <c r="JK47" i="5"/>
  <c r="JK28" i="5"/>
  <c r="WI42" i="5"/>
  <c r="WI38" i="5"/>
  <c r="MV3" i="5" l="1"/>
  <c r="JJ69" i="5"/>
  <c r="JI40" i="5"/>
  <c r="JI51" i="5" s="1"/>
  <c r="JJ70" i="5"/>
  <c r="JL67" i="5"/>
  <c r="JL74" i="5"/>
  <c r="JL46" i="5"/>
  <c r="JM65" i="5" s="1"/>
  <c r="JK73" i="5"/>
  <c r="JK75" i="5" s="1"/>
  <c r="JK76" i="5" s="1"/>
  <c r="JK30" i="5"/>
  <c r="WJ38" i="5"/>
  <c r="WJ42" i="5"/>
  <c r="JJ71" i="5" l="1"/>
  <c r="JJ39" i="5" s="1"/>
  <c r="JJ40" i="5" s="1"/>
  <c r="JJ51" i="5" s="1"/>
  <c r="MV4" i="5"/>
  <c r="MV7" i="5"/>
  <c r="MV37" i="5" s="1"/>
  <c r="MV56" i="5" s="1"/>
  <c r="MV2" i="5"/>
  <c r="JL28" i="5"/>
  <c r="JM46" i="5"/>
  <c r="JN65" i="5" s="1"/>
  <c r="JL47" i="5"/>
  <c r="JK43" i="5"/>
  <c r="JK44" i="5" s="1"/>
  <c r="JK57" i="5"/>
  <c r="WK42" i="5"/>
  <c r="WK38" i="5"/>
  <c r="JK70" i="5" l="1"/>
  <c r="MW3" i="5"/>
  <c r="JK69" i="5"/>
  <c r="JM47" i="5"/>
  <c r="JM28" i="5"/>
  <c r="JK49" i="5"/>
  <c r="JK53" i="5" s="1"/>
  <c r="JL30" i="5"/>
  <c r="JL73" i="5"/>
  <c r="JL75" i="5" s="1"/>
  <c r="JL76" i="5" s="1"/>
  <c r="JM67" i="5"/>
  <c r="JM74" i="5"/>
  <c r="WL38" i="5"/>
  <c r="WL42" i="5"/>
  <c r="JK71" i="5" l="1"/>
  <c r="JK39" i="5" s="1"/>
  <c r="JK40" i="5" s="1"/>
  <c r="JK51" i="5" s="1"/>
  <c r="MW4" i="5"/>
  <c r="MW7" i="5"/>
  <c r="MW37" i="5" s="1"/>
  <c r="MW56" i="5" s="1"/>
  <c r="MW2" i="5"/>
  <c r="JM73" i="5"/>
  <c r="JM75" i="5" s="1"/>
  <c r="JM76" i="5" s="1"/>
  <c r="JM30" i="5"/>
  <c r="JL57" i="5"/>
  <c r="JL43" i="5"/>
  <c r="JL44" i="5" s="1"/>
  <c r="JL49" i="5" s="1"/>
  <c r="JL53" i="5" s="1"/>
  <c r="JN46" i="5"/>
  <c r="JO65" i="5" s="1"/>
  <c r="JN67" i="5"/>
  <c r="JN74" i="5"/>
  <c r="WM42" i="5"/>
  <c r="WM38" i="5"/>
  <c r="JL70" i="5" l="1"/>
  <c r="MX3" i="5"/>
  <c r="JL69" i="5"/>
  <c r="JM43" i="5"/>
  <c r="JM44" i="5" s="1"/>
  <c r="JM57" i="5"/>
  <c r="JM69" i="5" s="1"/>
  <c r="JN28" i="5"/>
  <c r="JN47" i="5"/>
  <c r="WN42" i="5"/>
  <c r="WN38" i="5"/>
  <c r="JL71" i="5" l="1"/>
  <c r="JM70" i="5" s="1"/>
  <c r="JM71" i="5" s="1"/>
  <c r="JM39" i="5" s="1"/>
  <c r="JM40" i="5" s="1"/>
  <c r="MX4" i="5"/>
  <c r="MX2" i="5"/>
  <c r="MX7" i="5"/>
  <c r="MX37" i="5" s="1"/>
  <c r="MX56" i="5" s="1"/>
  <c r="JO46" i="5"/>
  <c r="JP65" i="5" s="1"/>
  <c r="JO74" i="5"/>
  <c r="JO67" i="5"/>
  <c r="JM49" i="5"/>
  <c r="JM53" i="5" s="1"/>
  <c r="JN30" i="5"/>
  <c r="JN73" i="5"/>
  <c r="JN75" i="5" s="1"/>
  <c r="JN76" i="5" s="1"/>
  <c r="WO42" i="5"/>
  <c r="WO38" i="5"/>
  <c r="JL39" i="5" l="1"/>
  <c r="JL40" i="5" s="1"/>
  <c r="JL51" i="5" s="1"/>
  <c r="MY3" i="5"/>
  <c r="JN70" i="5"/>
  <c r="JO47" i="5"/>
  <c r="JP46" i="5"/>
  <c r="JQ65" i="5" s="1"/>
  <c r="JO28" i="5"/>
  <c r="JN43" i="5"/>
  <c r="JN44" i="5" s="1"/>
  <c r="JN57" i="5"/>
  <c r="JM51" i="5"/>
  <c r="WP38" i="5"/>
  <c r="WP42" i="5"/>
  <c r="MY4" i="5" l="1"/>
  <c r="MZ3" i="5" s="1"/>
  <c r="MY7" i="5"/>
  <c r="MY37" i="5" s="1"/>
  <c r="MY56" i="5" s="1"/>
  <c r="MY2" i="5"/>
  <c r="JN69" i="5"/>
  <c r="JN71" i="5" s="1"/>
  <c r="JO70" i="5" s="1"/>
  <c r="JP28" i="5"/>
  <c r="JP47" i="5"/>
  <c r="JO73" i="5"/>
  <c r="JO75" i="5" s="1"/>
  <c r="JO76" i="5" s="1"/>
  <c r="JO30" i="5"/>
  <c r="JN49" i="5"/>
  <c r="JN53" i="5" s="1"/>
  <c r="JP74" i="5"/>
  <c r="JP67" i="5"/>
  <c r="WQ42" i="5"/>
  <c r="WQ38" i="5"/>
  <c r="MZ4" i="5" l="1"/>
  <c r="NA3" i="5" s="1"/>
  <c r="MZ2" i="5"/>
  <c r="MZ7" i="5"/>
  <c r="MZ37" i="5" s="1"/>
  <c r="MZ56" i="5" s="1"/>
  <c r="JN39" i="5"/>
  <c r="JN40" i="5" s="1"/>
  <c r="JN51" i="5" s="1"/>
  <c r="JQ46" i="5"/>
  <c r="JQ67" i="5"/>
  <c r="JQ74" i="5"/>
  <c r="JO43" i="5"/>
  <c r="JO44" i="5" s="1"/>
  <c r="JO57" i="5"/>
  <c r="JP30" i="5"/>
  <c r="JP73" i="5"/>
  <c r="JP75" i="5" s="1"/>
  <c r="JP76" i="5" s="1"/>
  <c r="WR38" i="5"/>
  <c r="WR42" i="5"/>
  <c r="JR65" i="5" l="1"/>
  <c r="NA4" i="5"/>
  <c r="NB3" i="5" s="1"/>
  <c r="NA7" i="5"/>
  <c r="NA37" i="5" s="1"/>
  <c r="NA56" i="5" s="1"/>
  <c r="NA2" i="5"/>
  <c r="JO69" i="5"/>
  <c r="JO71" i="5" s="1"/>
  <c r="JO39" i="5" s="1"/>
  <c r="JO40" i="5" s="1"/>
  <c r="JQ47" i="5"/>
  <c r="JQ28" i="5"/>
  <c r="JR46" i="5"/>
  <c r="JS65" i="5" s="1"/>
  <c r="JO49" i="5"/>
  <c r="JO53" i="5" s="1"/>
  <c r="JP57" i="5"/>
  <c r="JP69" i="5" s="1"/>
  <c r="JP43" i="5"/>
  <c r="JP44" i="5" s="1"/>
  <c r="JP49" i="5" s="1"/>
  <c r="JP53" i="5" s="1"/>
  <c r="WS42" i="5"/>
  <c r="WS38" i="5"/>
  <c r="JP70" i="5" l="1"/>
  <c r="JP71" i="5" s="1"/>
  <c r="NB4" i="5"/>
  <c r="NC3" i="5" s="1"/>
  <c r="NB2" i="5"/>
  <c r="NB7" i="5"/>
  <c r="NB37" i="5" s="1"/>
  <c r="NB56" i="5" s="1"/>
  <c r="JR28" i="5"/>
  <c r="JS46" i="5"/>
  <c r="JT65" i="5" s="1"/>
  <c r="JR47" i="5"/>
  <c r="JQ73" i="5"/>
  <c r="JQ75" i="5" s="1"/>
  <c r="JQ76" i="5" s="1"/>
  <c r="JQ30" i="5"/>
  <c r="JR67" i="5"/>
  <c r="JR74" i="5"/>
  <c r="JO51" i="5"/>
  <c r="JP39" i="5" l="1"/>
  <c r="JP40" i="5" s="1"/>
  <c r="JP51" i="5" s="1"/>
  <c r="JQ70" i="5"/>
  <c r="NC4" i="5"/>
  <c r="NC7" i="5"/>
  <c r="NC37" i="5" s="1"/>
  <c r="NC56" i="5" s="1"/>
  <c r="NC2" i="5"/>
  <c r="JR73" i="5"/>
  <c r="JR75" i="5" s="1"/>
  <c r="JR76" i="5" s="1"/>
  <c r="JR30" i="5"/>
  <c r="JQ43" i="5"/>
  <c r="Y44" i="6" s="1"/>
  <c r="Y45" i="6" s="1"/>
  <c r="Y50" i="6" s="1"/>
  <c r="Y54" i="6" s="1"/>
  <c r="JQ57" i="5"/>
  <c r="JQ69" i="5" s="1"/>
  <c r="JS28" i="5"/>
  <c r="JS47" i="5"/>
  <c r="JT46" i="5"/>
  <c r="JU65" i="5" s="1"/>
  <c r="JS67" i="5"/>
  <c r="JS74" i="5"/>
  <c r="JQ44" i="5" l="1"/>
  <c r="JQ49" i="5" s="1"/>
  <c r="JQ53" i="5" s="1"/>
  <c r="JQ71" i="5"/>
  <c r="JR70" i="5" s="1"/>
  <c r="ND3" i="5"/>
  <c r="JT47" i="5"/>
  <c r="JT28" i="5"/>
  <c r="JS73" i="5"/>
  <c r="JS75" i="5" s="1"/>
  <c r="JS76" i="5" s="1"/>
  <c r="JS30" i="5"/>
  <c r="JT74" i="5"/>
  <c r="JT67" i="5"/>
  <c r="JR43" i="5"/>
  <c r="JR44" i="5" s="1"/>
  <c r="JR49" i="5" s="1"/>
  <c r="JR53" i="5" s="1"/>
  <c r="JR57" i="5"/>
  <c r="JR69" i="5" l="1"/>
  <c r="JQ39" i="5"/>
  <c r="Y40" i="6" s="1"/>
  <c r="Y41" i="6" s="1"/>
  <c r="Y52" i="6" s="1"/>
  <c r="ND4" i="5"/>
  <c r="ND7" i="5"/>
  <c r="ND37" i="5" s="1"/>
  <c r="ND56" i="5" s="1"/>
  <c r="ND2" i="5"/>
  <c r="JR71" i="5"/>
  <c r="JR39" i="5" s="1"/>
  <c r="JR40" i="5" s="1"/>
  <c r="JR51" i="5" s="1"/>
  <c r="JS57" i="5"/>
  <c r="JS69" i="5" s="1"/>
  <c r="JS43" i="5"/>
  <c r="JS44" i="5" s="1"/>
  <c r="JT73" i="5"/>
  <c r="JT75" i="5" s="1"/>
  <c r="JT76" i="5" s="1"/>
  <c r="JT30" i="5"/>
  <c r="JU46" i="5"/>
  <c r="JU74" i="5"/>
  <c r="JU67" i="5"/>
  <c r="JQ40" i="5" l="1"/>
  <c r="JQ51" i="5" s="1"/>
  <c r="JS70" i="5"/>
  <c r="JS71" i="5" s="1"/>
  <c r="NE3" i="5"/>
  <c r="JV65" i="5"/>
  <c r="JV46" i="5" s="1"/>
  <c r="JW65" i="5" s="1"/>
  <c r="JU47" i="5"/>
  <c r="JU28" i="5"/>
  <c r="JS49" i="5"/>
  <c r="JS53" i="5" s="1"/>
  <c r="JT43" i="5"/>
  <c r="JT44" i="5" s="1"/>
  <c r="JT49" i="5" s="1"/>
  <c r="JT53" i="5" s="1"/>
  <c r="JT57" i="5"/>
  <c r="JT69" i="5" l="1"/>
  <c r="JT70" i="5"/>
  <c r="JS39" i="5"/>
  <c r="JS40" i="5" s="1"/>
  <c r="JS51" i="5" s="1"/>
  <c r="NE4" i="5"/>
  <c r="NE7" i="5"/>
  <c r="NE37" i="5" s="1"/>
  <c r="NE56" i="5" s="1"/>
  <c r="NE2" i="5"/>
  <c r="JV28" i="5"/>
  <c r="JV47" i="5"/>
  <c r="JU30" i="5"/>
  <c r="JU73" i="5"/>
  <c r="JU75" i="5" s="1"/>
  <c r="JU76" i="5" s="1"/>
  <c r="JV74" i="5"/>
  <c r="JV67" i="5"/>
  <c r="JT71" i="5" l="1"/>
  <c r="NF3" i="5"/>
  <c r="JU43" i="5"/>
  <c r="JU57" i="5"/>
  <c r="JV73" i="5"/>
  <c r="JV75" i="5" s="1"/>
  <c r="JV76" i="5" s="1"/>
  <c r="JV30" i="5"/>
  <c r="JT39" i="5"/>
  <c r="JT40" i="5" s="1"/>
  <c r="JT51" i="5" s="1"/>
  <c r="JU70" i="5"/>
  <c r="JW46" i="5"/>
  <c r="JX65" i="5" s="1"/>
  <c r="JW67" i="5"/>
  <c r="JW74" i="5"/>
  <c r="JU69" i="5" l="1"/>
  <c r="NF4" i="5"/>
  <c r="NF2" i="5"/>
  <c r="NF7" i="5"/>
  <c r="NF37" i="5" s="1"/>
  <c r="NF56" i="5" s="1"/>
  <c r="JU44" i="5"/>
  <c r="JU49" i="5" s="1"/>
  <c r="JU53" i="5" s="1"/>
  <c r="JV57" i="5"/>
  <c r="JV43" i="5"/>
  <c r="JV44" i="5" s="1"/>
  <c r="JV49" i="5" s="1"/>
  <c r="JV53" i="5" s="1"/>
  <c r="JW28" i="5"/>
  <c r="JW47" i="5"/>
  <c r="JU71" i="5"/>
  <c r="NG3" i="5" l="1"/>
  <c r="JV69" i="5"/>
  <c r="JX74" i="5"/>
  <c r="JX67" i="5"/>
  <c r="JV70" i="5"/>
  <c r="JU39" i="5"/>
  <c r="JW73" i="5"/>
  <c r="JW75" i="5" s="1"/>
  <c r="JW76" i="5" s="1"/>
  <c r="JW30" i="5"/>
  <c r="JX46" i="5"/>
  <c r="JY65" i="5" s="1"/>
  <c r="JV71" i="5" l="1"/>
  <c r="JW70" i="5" s="1"/>
  <c r="NG4" i="5"/>
  <c r="NH3" i="5" s="1"/>
  <c r="NG7" i="5"/>
  <c r="NG37" i="5" s="1"/>
  <c r="NG56" i="5" s="1"/>
  <c r="NG2" i="5"/>
  <c r="JU40" i="5"/>
  <c r="JU51" i="5" s="1"/>
  <c r="JX28" i="5"/>
  <c r="JX47" i="5"/>
  <c r="JW57" i="5"/>
  <c r="JW43" i="5"/>
  <c r="JW44" i="5" s="1"/>
  <c r="JV39" i="5" l="1"/>
  <c r="JV40" i="5" s="1"/>
  <c r="JV51" i="5" s="1"/>
  <c r="NH4" i="5"/>
  <c r="NI3" i="5" s="1"/>
  <c r="NH7" i="5"/>
  <c r="NH37" i="5" s="1"/>
  <c r="NH56" i="5" s="1"/>
  <c r="NH2" i="5"/>
  <c r="JW69" i="5"/>
  <c r="JW71" i="5" s="1"/>
  <c r="JY67" i="5"/>
  <c r="JY74" i="5"/>
  <c r="JY46" i="5"/>
  <c r="JZ65" i="5" s="1"/>
  <c r="JW49" i="5"/>
  <c r="JW53" i="5" s="1"/>
  <c r="JX73" i="5"/>
  <c r="JX75" i="5" s="1"/>
  <c r="JX76" i="5" s="1"/>
  <c r="JX30" i="5"/>
  <c r="NI4" i="5" l="1"/>
  <c r="NJ3" i="5" s="1"/>
  <c r="NI7" i="5"/>
  <c r="NI37" i="5" s="1"/>
  <c r="NI56" i="5" s="1"/>
  <c r="NI2" i="5"/>
  <c r="JX43" i="5"/>
  <c r="JX44" i="5" s="1"/>
  <c r="JX57" i="5"/>
  <c r="JY28" i="5"/>
  <c r="JY47" i="5"/>
  <c r="JX70" i="5"/>
  <c r="JW39" i="5"/>
  <c r="JW40" i="5" s="1"/>
  <c r="JW51" i="5" s="1"/>
  <c r="NJ4" i="5" l="1"/>
  <c r="NK3" i="5" s="1"/>
  <c r="NJ2" i="5"/>
  <c r="NJ7" i="5"/>
  <c r="NJ37" i="5" s="1"/>
  <c r="NJ56" i="5" s="1"/>
  <c r="JX69" i="5"/>
  <c r="JX71" i="5" s="1"/>
  <c r="JX49" i="5"/>
  <c r="JX53" i="5" s="1"/>
  <c r="JY30" i="5"/>
  <c r="JY73" i="5"/>
  <c r="JY75" i="5" s="1"/>
  <c r="JY76" i="5" s="1"/>
  <c r="JZ74" i="5"/>
  <c r="JZ67" i="5"/>
  <c r="JZ46" i="5"/>
  <c r="KA65" i="5" s="1"/>
  <c r="NK4" i="5" l="1"/>
  <c r="NL3" i="5" s="1"/>
  <c r="NK7" i="5"/>
  <c r="NK37" i="5" s="1"/>
  <c r="NK56" i="5" s="1"/>
  <c r="NK2" i="5"/>
  <c r="JX39" i="5"/>
  <c r="JX40" i="5" s="1"/>
  <c r="JX51" i="5" s="1"/>
  <c r="JY70" i="5"/>
  <c r="JZ47" i="5"/>
  <c r="JZ28" i="5"/>
  <c r="JY57" i="5"/>
  <c r="JY43" i="5"/>
  <c r="JY44" i="5" s="1"/>
  <c r="JY49" i="5" s="1"/>
  <c r="JY53" i="5" s="1"/>
  <c r="NL4" i="5" l="1"/>
  <c r="NM3" i="5" s="1"/>
  <c r="NL7" i="5"/>
  <c r="NL37" i="5" s="1"/>
  <c r="NL56" i="5" s="1"/>
  <c r="NL2" i="5"/>
  <c r="JY69" i="5"/>
  <c r="JY71" i="5" s="1"/>
  <c r="JZ73" i="5"/>
  <c r="JZ75" i="5" s="1"/>
  <c r="JZ76" i="5" s="1"/>
  <c r="JZ30" i="5"/>
  <c r="KA74" i="5"/>
  <c r="KA67" i="5"/>
  <c r="KA46" i="5"/>
  <c r="KB65" i="5" s="1"/>
  <c r="NM4" i="5" l="1"/>
  <c r="NN3" i="5" s="1"/>
  <c r="NM7" i="5"/>
  <c r="NM37" i="5" s="1"/>
  <c r="NM56" i="5" s="1"/>
  <c r="NM2" i="5"/>
  <c r="KA47" i="5"/>
  <c r="KB46" i="5"/>
  <c r="KC65" i="5" s="1"/>
  <c r="KA28" i="5"/>
  <c r="JY39" i="5"/>
  <c r="JY40" i="5" s="1"/>
  <c r="JY51" i="5" s="1"/>
  <c r="JZ70" i="5"/>
  <c r="JZ43" i="5"/>
  <c r="JZ44" i="5" s="1"/>
  <c r="JZ57" i="5"/>
  <c r="NN4" i="5" l="1"/>
  <c r="NO3" i="5" s="1"/>
  <c r="NN2" i="5"/>
  <c r="NN7" i="5"/>
  <c r="NN37" i="5" s="1"/>
  <c r="NN56" i="5" s="1"/>
  <c r="JZ69" i="5"/>
  <c r="JZ71" i="5" s="1"/>
  <c r="KB47" i="5"/>
  <c r="KC46" i="5"/>
  <c r="KB28" i="5"/>
  <c r="JZ49" i="5"/>
  <c r="JZ53" i="5" s="1"/>
  <c r="KA73" i="5"/>
  <c r="KA75" i="5" s="1"/>
  <c r="KA76" i="5" s="1"/>
  <c r="KA30" i="5"/>
  <c r="KB67" i="5"/>
  <c r="KB74" i="5"/>
  <c r="KD65" i="5" l="1"/>
  <c r="NO4" i="5"/>
  <c r="NP3" i="5" s="1"/>
  <c r="NO7" i="5"/>
  <c r="NO37" i="5" s="1"/>
  <c r="NO56" i="5" s="1"/>
  <c r="NO2" i="5"/>
  <c r="KC28" i="5"/>
  <c r="KC47" i="5"/>
  <c r="KA43" i="5"/>
  <c r="KA44" i="5" s="1"/>
  <c r="KA49" i="5" s="1"/>
  <c r="KA53" i="5" s="1"/>
  <c r="KA57" i="5"/>
  <c r="KA69" i="5" s="1"/>
  <c r="JZ39" i="5"/>
  <c r="JZ40" i="5" s="1"/>
  <c r="JZ51" i="5" s="1"/>
  <c r="KA70" i="5"/>
  <c r="KB73" i="5"/>
  <c r="KB75" i="5" s="1"/>
  <c r="KB76" i="5" s="1"/>
  <c r="KB30" i="5"/>
  <c r="KC67" i="5"/>
  <c r="KC74" i="5"/>
  <c r="NP4" i="5" l="1"/>
  <c r="NQ3" i="5" s="1"/>
  <c r="NP2" i="5"/>
  <c r="NP7" i="5"/>
  <c r="NP37" i="5" s="1"/>
  <c r="NP56" i="5" s="1"/>
  <c r="KB43" i="5"/>
  <c r="KB44" i="5" s="1"/>
  <c r="KB49" i="5" s="1"/>
  <c r="KB53" i="5" s="1"/>
  <c r="KB57" i="5"/>
  <c r="KB69" i="5" s="1"/>
  <c r="KA71" i="5"/>
  <c r="KC73" i="5"/>
  <c r="KC75" i="5" s="1"/>
  <c r="KC76" i="5" s="1"/>
  <c r="KC30" i="5"/>
  <c r="KD46" i="5"/>
  <c r="KE65" i="5" s="1"/>
  <c r="KD67" i="5"/>
  <c r="KD74" i="5"/>
  <c r="NQ4" i="5" l="1"/>
  <c r="NR3" i="5" s="1"/>
  <c r="NQ7" i="5"/>
  <c r="NQ37" i="5" s="1"/>
  <c r="NQ56" i="5" s="1"/>
  <c r="NQ2" i="5"/>
  <c r="KC43" i="5"/>
  <c r="Z44" i="6" s="1"/>
  <c r="Z45" i="6" s="1"/>
  <c r="Z50" i="6" s="1"/>
  <c r="Z54" i="6" s="1"/>
  <c r="KC57" i="5"/>
  <c r="KC69" i="5" s="1"/>
  <c r="KB70" i="5"/>
  <c r="KB71" i="5" s="1"/>
  <c r="KA39" i="5"/>
  <c r="KA40" i="5" s="1"/>
  <c r="KA51" i="5" s="1"/>
  <c r="KD47" i="5"/>
  <c r="KE46" i="5"/>
  <c r="KF65" i="5" s="1"/>
  <c r="KD28" i="5"/>
  <c r="KC44" i="5" l="1"/>
  <c r="KC49" i="5" s="1"/>
  <c r="KC53" i="5" s="1"/>
  <c r="NR4" i="5"/>
  <c r="NS3" i="5" s="1"/>
  <c r="NR2" i="5"/>
  <c r="NR7" i="5"/>
  <c r="NR37" i="5" s="1"/>
  <c r="NR56" i="5" s="1"/>
  <c r="KC70" i="5"/>
  <c r="KC71" i="5" s="1"/>
  <c r="KB39" i="5"/>
  <c r="KB40" i="5" s="1"/>
  <c r="KB51" i="5" s="1"/>
  <c r="KE28" i="5"/>
  <c r="KE47" i="5"/>
  <c r="KD30" i="5"/>
  <c r="KD73" i="5"/>
  <c r="KD75" i="5" s="1"/>
  <c r="KD76" i="5" s="1"/>
  <c r="KE67" i="5"/>
  <c r="KE74" i="5"/>
  <c r="NS4" i="5" l="1"/>
  <c r="NT3" i="5" s="1"/>
  <c r="NS7" i="5"/>
  <c r="NS37" i="5" s="1"/>
  <c r="NS56" i="5" s="1"/>
  <c r="NS2" i="5"/>
  <c r="KF74" i="5"/>
  <c r="KF67" i="5"/>
  <c r="KD70" i="5"/>
  <c r="KC39" i="5"/>
  <c r="Z40" i="6" s="1"/>
  <c r="Z41" i="6" s="1"/>
  <c r="Z52" i="6" s="1"/>
  <c r="KD43" i="5"/>
  <c r="KD44" i="5" s="1"/>
  <c r="KD49" i="5" s="1"/>
  <c r="KD53" i="5" s="1"/>
  <c r="KD57" i="5"/>
  <c r="KE30" i="5"/>
  <c r="KE73" i="5"/>
  <c r="KE75" i="5" s="1"/>
  <c r="KE76" i="5" s="1"/>
  <c r="KF46" i="5"/>
  <c r="KG65" i="5" s="1"/>
  <c r="KD69" i="5" l="1"/>
  <c r="KD71" i="5" s="1"/>
  <c r="KC40" i="5"/>
  <c r="KC51" i="5" s="1"/>
  <c r="NT4" i="5"/>
  <c r="NU3" i="5" s="1"/>
  <c r="NT7" i="5"/>
  <c r="NT37" i="5" s="1"/>
  <c r="NT56" i="5" s="1"/>
  <c r="NT2" i="5"/>
  <c r="KF47" i="5"/>
  <c r="KF28" i="5"/>
  <c r="KE57" i="5"/>
  <c r="KE69" i="5" s="1"/>
  <c r="KE43" i="5"/>
  <c r="KE44" i="5" s="1"/>
  <c r="NU4" i="5" l="1"/>
  <c r="NV3" i="5" s="1"/>
  <c r="NU7" i="5"/>
  <c r="NU37" i="5" s="1"/>
  <c r="NU56" i="5" s="1"/>
  <c r="NU2" i="5"/>
  <c r="KE49" i="5"/>
  <c r="KE53" i="5" s="1"/>
  <c r="KF73" i="5"/>
  <c r="KF75" i="5" s="1"/>
  <c r="KF76" i="5" s="1"/>
  <c r="KF30" i="5"/>
  <c r="KE70" i="5"/>
  <c r="KE71" i="5" s="1"/>
  <c r="KD39" i="5"/>
  <c r="KD40" i="5" s="1"/>
  <c r="KD51" i="5" s="1"/>
  <c r="KG46" i="5"/>
  <c r="KG67" i="5"/>
  <c r="KG74" i="5"/>
  <c r="NV4" i="5" l="1"/>
  <c r="NW3" i="5" s="1"/>
  <c r="NV2" i="5"/>
  <c r="NV7" i="5"/>
  <c r="NV37" i="5" s="1"/>
  <c r="NV56" i="5" s="1"/>
  <c r="KH65" i="5"/>
  <c r="KF57" i="5"/>
  <c r="KF43" i="5"/>
  <c r="KF44" i="5" s="1"/>
  <c r="KG47" i="5"/>
  <c r="KG28" i="5"/>
  <c r="KE39" i="5"/>
  <c r="KE40" i="5" s="1"/>
  <c r="KE51" i="5" s="1"/>
  <c r="KF70" i="5"/>
  <c r="KF69" i="5" l="1"/>
  <c r="NW4" i="5"/>
  <c r="NX3" i="5" s="1"/>
  <c r="NW7" i="5"/>
  <c r="NW37" i="5" s="1"/>
  <c r="NW56" i="5" s="1"/>
  <c r="NW2" i="5"/>
  <c r="KF71" i="5"/>
  <c r="KF39" i="5" s="1"/>
  <c r="KF40" i="5" s="1"/>
  <c r="KH67" i="5"/>
  <c r="KH74" i="5"/>
  <c r="KG73" i="5"/>
  <c r="KG75" i="5" s="1"/>
  <c r="KG76" i="5" s="1"/>
  <c r="KG30" i="5"/>
  <c r="KH46" i="5"/>
  <c r="KI65" i="5" s="1"/>
  <c r="KF49" i="5"/>
  <c r="KF53" i="5" s="1"/>
  <c r="NX4" i="5" l="1"/>
  <c r="NY3" i="5" s="1"/>
  <c r="NX7" i="5"/>
  <c r="NX37" i="5" s="1"/>
  <c r="NX56" i="5" s="1"/>
  <c r="NX2" i="5"/>
  <c r="KF51" i="5"/>
  <c r="KG70" i="5"/>
  <c r="KH47" i="5"/>
  <c r="KH28" i="5"/>
  <c r="KI46" i="5"/>
  <c r="KJ65" i="5" s="1"/>
  <c r="KG43" i="5"/>
  <c r="KG57" i="5"/>
  <c r="KG69" i="5" l="1"/>
  <c r="KG71" i="5" s="1"/>
  <c r="KG39" i="5" s="1"/>
  <c r="NY4" i="5"/>
  <c r="NZ3" i="5" s="1"/>
  <c r="NY7" i="5"/>
  <c r="NY37" i="5" s="1"/>
  <c r="NY56" i="5" s="1"/>
  <c r="NY2" i="5"/>
  <c r="KG44" i="5"/>
  <c r="KG49" i="5" s="1"/>
  <c r="KG53" i="5" s="1"/>
  <c r="KI28" i="5"/>
  <c r="KI47" i="5"/>
  <c r="KI74" i="5"/>
  <c r="KI67" i="5"/>
  <c r="KH73" i="5"/>
  <c r="KH75" i="5" s="1"/>
  <c r="KH76" i="5" s="1"/>
  <c r="KH30" i="5"/>
  <c r="KH70" i="5" l="1"/>
  <c r="NZ4" i="5"/>
  <c r="OA3" i="5" s="1"/>
  <c r="NZ2" i="5"/>
  <c r="NZ7" i="5"/>
  <c r="NZ37" i="5" s="1"/>
  <c r="NZ56" i="5" s="1"/>
  <c r="KG40" i="5"/>
  <c r="KG51" i="5" s="1"/>
  <c r="KH57" i="5"/>
  <c r="KH43" i="5"/>
  <c r="KH44" i="5" s="1"/>
  <c r="KJ46" i="5"/>
  <c r="KK65" i="5" s="1"/>
  <c r="KJ74" i="5"/>
  <c r="KJ67" i="5"/>
  <c r="KI73" i="5"/>
  <c r="KI75" i="5" s="1"/>
  <c r="KI76" i="5" s="1"/>
  <c r="KI30" i="5"/>
  <c r="OA4" i="5" l="1"/>
  <c r="OB3" i="5" s="1"/>
  <c r="OA7" i="5"/>
  <c r="OA37" i="5" s="1"/>
  <c r="OA56" i="5" s="1"/>
  <c r="OA2" i="5"/>
  <c r="KH69" i="5"/>
  <c r="KH71" i="5" s="1"/>
  <c r="KI70" i="5" s="1"/>
  <c r="KI57" i="5"/>
  <c r="KI69" i="5" s="1"/>
  <c r="KI43" i="5"/>
  <c r="KI44" i="5" s="1"/>
  <c r="KK46" i="5"/>
  <c r="KL65" i="5" s="1"/>
  <c r="KJ28" i="5"/>
  <c r="KJ47" i="5"/>
  <c r="KH49" i="5"/>
  <c r="KH53" i="5" s="1"/>
  <c r="OB4" i="5" l="1"/>
  <c r="OC3" i="5" s="1"/>
  <c r="OB7" i="5"/>
  <c r="OB37" i="5" s="1"/>
  <c r="OB56" i="5" s="1"/>
  <c r="OB2" i="5"/>
  <c r="KH39" i="5"/>
  <c r="KH40" i="5" s="1"/>
  <c r="KH51" i="5" s="1"/>
  <c r="KK47" i="5"/>
  <c r="KL46" i="5"/>
  <c r="KM65" i="5" s="1"/>
  <c r="KK28" i="5"/>
  <c r="KK67" i="5"/>
  <c r="KK74" i="5"/>
  <c r="KI49" i="5"/>
  <c r="KI53" i="5" s="1"/>
  <c r="KI71" i="5"/>
  <c r="KJ30" i="5"/>
  <c r="KJ73" i="5"/>
  <c r="KJ75" i="5" s="1"/>
  <c r="KJ76" i="5" s="1"/>
  <c r="OC4" i="5" l="1"/>
  <c r="OD3" i="5" s="1"/>
  <c r="OC7" i="5"/>
  <c r="OC37" i="5" s="1"/>
  <c r="OC56" i="5" s="1"/>
  <c r="OC2" i="5"/>
  <c r="KL28" i="5"/>
  <c r="KM46" i="5"/>
  <c r="KN65" i="5" s="1"/>
  <c r="KL47" i="5"/>
  <c r="KK73" i="5"/>
  <c r="KK75" i="5" s="1"/>
  <c r="KK76" i="5" s="1"/>
  <c r="KK30" i="5"/>
  <c r="KJ57" i="5"/>
  <c r="KJ43" i="5"/>
  <c r="KJ44" i="5" s="1"/>
  <c r="KJ49" i="5" s="1"/>
  <c r="KJ53" i="5" s="1"/>
  <c r="KL74" i="5"/>
  <c r="KL67" i="5"/>
  <c r="KI39" i="5"/>
  <c r="KI40" i="5" s="1"/>
  <c r="KI51" i="5" s="1"/>
  <c r="KJ70" i="5"/>
  <c r="OD4" i="5" l="1"/>
  <c r="OE3" i="5" s="1"/>
  <c r="OD2" i="5"/>
  <c r="OD7" i="5"/>
  <c r="OD37" i="5" s="1"/>
  <c r="OD56" i="5" s="1"/>
  <c r="KJ69" i="5"/>
  <c r="KJ71" i="5" s="1"/>
  <c r="KK70" i="5" s="1"/>
  <c r="KL30" i="5"/>
  <c r="KL73" i="5"/>
  <c r="KL75" i="5" s="1"/>
  <c r="KL76" i="5" s="1"/>
  <c r="KM28" i="5"/>
  <c r="KM47" i="5"/>
  <c r="KK43" i="5"/>
  <c r="KK44" i="5" s="1"/>
  <c r="KK49" i="5" s="1"/>
  <c r="KK53" i="5" s="1"/>
  <c r="KK57" i="5"/>
  <c r="KK69" i="5" s="1"/>
  <c r="KM67" i="5"/>
  <c r="KM74" i="5"/>
  <c r="OE4" i="5" l="1"/>
  <c r="OF3" i="5" s="1"/>
  <c r="OE7" i="5"/>
  <c r="OE37" i="5" s="1"/>
  <c r="OE56" i="5" s="1"/>
  <c r="OE2" i="5"/>
  <c r="KJ39" i="5"/>
  <c r="KJ40" i="5" s="1"/>
  <c r="KJ51" i="5" s="1"/>
  <c r="KK71" i="5"/>
  <c r="KK39" i="5" s="1"/>
  <c r="KK40" i="5" s="1"/>
  <c r="KK51" i="5" s="1"/>
  <c r="KN46" i="5"/>
  <c r="KO65" i="5" s="1"/>
  <c r="KN67" i="5"/>
  <c r="KN74" i="5"/>
  <c r="KL43" i="5"/>
  <c r="KL44" i="5" s="1"/>
  <c r="KL49" i="5" s="1"/>
  <c r="KL53" i="5" s="1"/>
  <c r="KL57" i="5"/>
  <c r="KM73" i="5"/>
  <c r="KM75" i="5" s="1"/>
  <c r="KM76" i="5" s="1"/>
  <c r="KM30" i="5"/>
  <c r="KL70" i="5" l="1"/>
  <c r="OF4" i="5"/>
  <c r="OG3" i="5" s="1"/>
  <c r="OF2" i="5"/>
  <c r="OF7" i="5"/>
  <c r="OF37" i="5" s="1"/>
  <c r="OF56" i="5" s="1"/>
  <c r="KL69" i="5"/>
  <c r="KN28" i="5"/>
  <c r="KN47" i="5"/>
  <c r="KM57" i="5"/>
  <c r="KM69" i="5" s="1"/>
  <c r="KM43" i="5"/>
  <c r="KM44" i="5" s="1"/>
  <c r="KL71" i="5" l="1"/>
  <c r="KL39" i="5" s="1"/>
  <c r="KL40" i="5" s="1"/>
  <c r="KL51" i="5" s="1"/>
  <c r="OG4" i="5"/>
  <c r="OH3" i="5" s="1"/>
  <c r="OG7" i="5"/>
  <c r="OG37" i="5" s="1"/>
  <c r="OG56" i="5" s="1"/>
  <c r="OG2" i="5"/>
  <c r="KM49" i="5"/>
  <c r="KM53" i="5" s="1"/>
  <c r="KO74" i="5"/>
  <c r="KO67" i="5"/>
  <c r="KN73" i="5"/>
  <c r="KN75" i="5" s="1"/>
  <c r="KN76" i="5" s="1"/>
  <c r="KN30" i="5"/>
  <c r="KO46" i="5"/>
  <c r="KP65" i="5" l="1"/>
  <c r="KM70" i="5"/>
  <c r="KM71" i="5" s="1"/>
  <c r="KN70" i="5" s="1"/>
  <c r="OH4" i="5"/>
  <c r="OI3" i="5" s="1"/>
  <c r="OH2" i="5"/>
  <c r="OH7" i="5"/>
  <c r="OH37" i="5" s="1"/>
  <c r="OH56" i="5" s="1"/>
  <c r="KO47" i="5"/>
  <c r="KO28" i="5"/>
  <c r="KN57" i="5"/>
  <c r="KN43" i="5"/>
  <c r="KN44" i="5" s="1"/>
  <c r="KM39" i="5" l="1"/>
  <c r="KM40" i="5" s="1"/>
  <c r="KM51" i="5" s="1"/>
  <c r="OI4" i="5"/>
  <c r="OJ3" i="5" s="1"/>
  <c r="OI7" i="5"/>
  <c r="OI37" i="5" s="1"/>
  <c r="OI56" i="5" s="1"/>
  <c r="OI2" i="5"/>
  <c r="KN69" i="5"/>
  <c r="KN71" i="5" s="1"/>
  <c r="KO70" i="5" s="1"/>
  <c r="KP67" i="5"/>
  <c r="KP74" i="5"/>
  <c r="KN49" i="5"/>
  <c r="KN53" i="5" s="1"/>
  <c r="KO30" i="5"/>
  <c r="KO73" i="5"/>
  <c r="KO75" i="5" s="1"/>
  <c r="KO76" i="5" s="1"/>
  <c r="KP46" i="5"/>
  <c r="KQ65" i="5" s="1"/>
  <c r="KN39" i="5" l="1"/>
  <c r="KN40" i="5" s="1"/>
  <c r="KN51" i="5" s="1"/>
  <c r="OJ4" i="5"/>
  <c r="OK3" i="5" s="1"/>
  <c r="OJ7" i="5"/>
  <c r="OJ37" i="5" s="1"/>
  <c r="OJ56" i="5" s="1"/>
  <c r="OJ2" i="5"/>
  <c r="KP47" i="5"/>
  <c r="KQ46" i="5"/>
  <c r="KR65" i="5" s="1"/>
  <c r="KP28" i="5"/>
  <c r="KO57" i="5"/>
  <c r="KO43" i="5"/>
  <c r="AA44" i="6" s="1"/>
  <c r="AA45" i="6" s="1"/>
  <c r="AA50" i="6" s="1"/>
  <c r="AA54" i="6" s="1"/>
  <c r="KO44" i="5" l="1"/>
  <c r="KO49" i="5" s="1"/>
  <c r="KO53" i="5" s="1"/>
  <c r="OK4" i="5"/>
  <c r="OL3" i="5" s="1"/>
  <c r="OK7" i="5"/>
  <c r="OK37" i="5" s="1"/>
  <c r="OK56" i="5" s="1"/>
  <c r="OK2" i="5"/>
  <c r="KO69" i="5"/>
  <c r="KO71" i="5" s="1"/>
  <c r="KO39" i="5" s="1"/>
  <c r="AA40" i="6" s="1"/>
  <c r="AA41" i="6" s="1"/>
  <c r="AA52" i="6" s="1"/>
  <c r="KQ28" i="5"/>
  <c r="KQ47" i="5"/>
  <c r="KP73" i="5"/>
  <c r="KP75" i="5" s="1"/>
  <c r="KP76" i="5" s="1"/>
  <c r="KP30" i="5"/>
  <c r="KQ74" i="5"/>
  <c r="KQ67" i="5"/>
  <c r="KO40" i="5" l="1"/>
  <c r="KO51" i="5" s="1"/>
  <c r="KP70" i="5"/>
  <c r="OL4" i="5"/>
  <c r="OM3" i="5" s="1"/>
  <c r="OL2" i="5"/>
  <c r="OL7" i="5"/>
  <c r="OL37" i="5" s="1"/>
  <c r="OL56" i="5" s="1"/>
  <c r="KQ30" i="5"/>
  <c r="KQ73" i="5"/>
  <c r="KQ75" i="5" s="1"/>
  <c r="KQ76" i="5" s="1"/>
  <c r="KP43" i="5"/>
  <c r="KP44" i="5" s="1"/>
  <c r="KP49" i="5" s="1"/>
  <c r="KP53" i="5" s="1"/>
  <c r="KP57" i="5"/>
  <c r="KR67" i="5"/>
  <c r="KR74" i="5"/>
  <c r="KR46" i="5"/>
  <c r="KS65" i="5" s="1"/>
  <c r="KP69" i="5" l="1"/>
  <c r="KP71" i="5"/>
  <c r="KP39" i="5" s="1"/>
  <c r="KP40" i="5" s="1"/>
  <c r="KP51" i="5" s="1"/>
  <c r="OM4" i="5"/>
  <c r="ON3" i="5" s="1"/>
  <c r="OM7" i="5"/>
  <c r="OM37" i="5" s="1"/>
  <c r="OM56" i="5" s="1"/>
  <c r="OM2" i="5"/>
  <c r="KQ57" i="5"/>
  <c r="KQ69" i="5" s="1"/>
  <c r="KQ43" i="5"/>
  <c r="KQ44" i="5" s="1"/>
  <c r="KQ49" i="5" s="1"/>
  <c r="KQ53" i="5" s="1"/>
  <c r="KR47" i="5"/>
  <c r="KR28" i="5"/>
  <c r="KQ70" i="5" l="1"/>
  <c r="KQ71" i="5" s="1"/>
  <c r="KR70" i="5" s="1"/>
  <c r="ON4" i="5"/>
  <c r="OO3" i="5" s="1"/>
  <c r="ON7" i="5"/>
  <c r="ON37" i="5" s="1"/>
  <c r="ON56" i="5" s="1"/>
  <c r="ON2" i="5"/>
  <c r="KS46" i="5"/>
  <c r="KS67" i="5"/>
  <c r="KS74" i="5"/>
  <c r="KR30" i="5"/>
  <c r="KR73" i="5"/>
  <c r="KR75" i="5" s="1"/>
  <c r="KR76" i="5" s="1"/>
  <c r="OO4" i="5" l="1"/>
  <c r="OP3" i="5" s="1"/>
  <c r="OO7" i="5"/>
  <c r="OO37" i="5" s="1"/>
  <c r="OO56" i="5" s="1"/>
  <c r="OO2" i="5"/>
  <c r="KT65" i="5"/>
  <c r="KT46" i="5" s="1"/>
  <c r="KU65" i="5" s="1"/>
  <c r="KQ39" i="5"/>
  <c r="KQ40" i="5" s="1"/>
  <c r="KQ51" i="5" s="1"/>
  <c r="KS47" i="5"/>
  <c r="KS28" i="5"/>
  <c r="KR57" i="5"/>
  <c r="KR43" i="5"/>
  <c r="KR44" i="5" s="1"/>
  <c r="KR69" i="5" l="1"/>
  <c r="KR71" i="5" s="1"/>
  <c r="KS70" i="5" s="1"/>
  <c r="OP4" i="5"/>
  <c r="OQ3" i="5" s="1"/>
  <c r="OP2" i="5"/>
  <c r="OP7" i="5"/>
  <c r="OP37" i="5" s="1"/>
  <c r="OP56" i="5" s="1"/>
  <c r="KT28" i="5"/>
  <c r="KU46" i="5"/>
  <c r="KV65" i="5" s="1"/>
  <c r="KT47" i="5"/>
  <c r="KS73" i="5"/>
  <c r="KS75" i="5" s="1"/>
  <c r="KS76" i="5" s="1"/>
  <c r="KS30" i="5"/>
  <c r="KR49" i="5"/>
  <c r="KR53" i="5" s="1"/>
  <c r="KT67" i="5"/>
  <c r="KT74" i="5"/>
  <c r="KR39" i="5"/>
  <c r="KR40" i="5" s="1"/>
  <c r="OQ4" i="5" l="1"/>
  <c r="OR3" i="5" s="1"/>
  <c r="OQ7" i="5"/>
  <c r="OQ37" i="5" s="1"/>
  <c r="OQ56" i="5" s="1"/>
  <c r="OQ2" i="5"/>
  <c r="KR51" i="5"/>
  <c r="KU28" i="5"/>
  <c r="KU47" i="5"/>
  <c r="KT73" i="5"/>
  <c r="KT75" i="5" s="1"/>
  <c r="KT76" i="5" s="1"/>
  <c r="KT30" i="5"/>
  <c r="KS43" i="5"/>
  <c r="KS57" i="5"/>
  <c r="KU67" i="5"/>
  <c r="KU74" i="5"/>
  <c r="KS69" i="5" l="1"/>
  <c r="KS71" i="5" s="1"/>
  <c r="KS39" i="5" s="1"/>
  <c r="OR4" i="5"/>
  <c r="OS3" i="5" s="1"/>
  <c r="OR7" i="5"/>
  <c r="OR37" i="5" s="1"/>
  <c r="OR56" i="5" s="1"/>
  <c r="OR2" i="5"/>
  <c r="KS44" i="5"/>
  <c r="KS49" i="5" s="1"/>
  <c r="KS53" i="5" s="1"/>
  <c r="KT43" i="5"/>
  <c r="KT44" i="5" s="1"/>
  <c r="KT57" i="5"/>
  <c r="KU73" i="5"/>
  <c r="KU75" i="5" s="1"/>
  <c r="KU76" i="5" s="1"/>
  <c r="KU30" i="5"/>
  <c r="KV46" i="5"/>
  <c r="KW65" i="5" s="1"/>
  <c r="KV74" i="5"/>
  <c r="KV67" i="5"/>
  <c r="KT70" i="5" l="1"/>
  <c r="OS4" i="5"/>
  <c r="OT3" i="5" s="1"/>
  <c r="OS7" i="5"/>
  <c r="OS37" i="5" s="1"/>
  <c r="OS56" i="5" s="1"/>
  <c r="OS2" i="5"/>
  <c r="KT69" i="5"/>
  <c r="KT71" i="5" s="1"/>
  <c r="KT39" i="5" s="1"/>
  <c r="KT40" i="5" s="1"/>
  <c r="KS40" i="5"/>
  <c r="KS51" i="5" s="1"/>
  <c r="KV47" i="5"/>
  <c r="KV28" i="5"/>
  <c r="KT49" i="5"/>
  <c r="KT53" i="5" s="1"/>
  <c r="KU57" i="5"/>
  <c r="KU43" i="5"/>
  <c r="KU44" i="5" s="1"/>
  <c r="KU49" i="5" s="1"/>
  <c r="KU53" i="5" s="1"/>
  <c r="KU69" i="5" l="1"/>
  <c r="OT4" i="5"/>
  <c r="OU3" i="5" s="1"/>
  <c r="OT2" i="5"/>
  <c r="OT7" i="5"/>
  <c r="OT37" i="5" s="1"/>
  <c r="OT56" i="5" s="1"/>
  <c r="KU70" i="5"/>
  <c r="KU71" i="5" s="1"/>
  <c r="KV70" i="5" s="1"/>
  <c r="KV73" i="5"/>
  <c r="KV75" i="5" s="1"/>
  <c r="KV76" i="5" s="1"/>
  <c r="KV30" i="5"/>
  <c r="KW74" i="5"/>
  <c r="KW67" i="5"/>
  <c r="KW46" i="5"/>
  <c r="KX65" i="5" s="1"/>
  <c r="KT51" i="5"/>
  <c r="OU4" i="5" l="1"/>
  <c r="OV3" i="5" s="1"/>
  <c r="OU7" i="5"/>
  <c r="OU37" i="5" s="1"/>
  <c r="OU56" i="5" s="1"/>
  <c r="OU2" i="5"/>
  <c r="KU39" i="5"/>
  <c r="KU40" i="5" s="1"/>
  <c r="KU51" i="5" s="1"/>
  <c r="KW47" i="5"/>
  <c r="KW28" i="5"/>
  <c r="KV43" i="5"/>
  <c r="KV44" i="5" s="1"/>
  <c r="KV57" i="5"/>
  <c r="OV4" i="5" l="1"/>
  <c r="OW3" i="5" s="1"/>
  <c r="OV7" i="5"/>
  <c r="OV37" i="5" s="1"/>
  <c r="OV56" i="5" s="1"/>
  <c r="OV2" i="5"/>
  <c r="KV69" i="5"/>
  <c r="KV71" i="5" s="1"/>
  <c r="KV39" i="5" s="1"/>
  <c r="KV40" i="5" s="1"/>
  <c r="KV49" i="5"/>
  <c r="KV53" i="5" s="1"/>
  <c r="KX46" i="5"/>
  <c r="KY65" i="5" s="1"/>
  <c r="KX67" i="5"/>
  <c r="KX74" i="5"/>
  <c r="KW73" i="5"/>
  <c r="KW75" i="5" s="1"/>
  <c r="KW76" i="5" s="1"/>
  <c r="KW30" i="5"/>
  <c r="OW4" i="5" l="1"/>
  <c r="OX3" i="5" s="1"/>
  <c r="OW7" i="5"/>
  <c r="OW37" i="5" s="1"/>
  <c r="OW56" i="5" s="1"/>
  <c r="OW2" i="5"/>
  <c r="KW70" i="5"/>
  <c r="KV51" i="5"/>
  <c r="KW43" i="5"/>
  <c r="KW44" i="5" s="1"/>
  <c r="KW49" i="5" s="1"/>
  <c r="KW53" i="5" s="1"/>
  <c r="KW57" i="5"/>
  <c r="KX47" i="5"/>
  <c r="KX28" i="5"/>
  <c r="OX4" i="5" l="1"/>
  <c r="OY3" i="5" s="1"/>
  <c r="OX2" i="5"/>
  <c r="OX7" i="5"/>
  <c r="OX37" i="5" s="1"/>
  <c r="OX56" i="5" s="1"/>
  <c r="KW69" i="5"/>
  <c r="KW71" i="5" s="1"/>
  <c r="KX70" i="5" s="1"/>
  <c r="KY67" i="5"/>
  <c r="KY74" i="5"/>
  <c r="KY46" i="5"/>
  <c r="KZ65" i="5" s="1"/>
  <c r="KX30" i="5"/>
  <c r="KX73" i="5"/>
  <c r="KX75" i="5" s="1"/>
  <c r="KX76" i="5" s="1"/>
  <c r="KW39" i="5" l="1"/>
  <c r="KW40" i="5" s="1"/>
  <c r="KW51" i="5" s="1"/>
  <c r="OY4" i="5"/>
  <c r="OZ3" i="5" s="1"/>
  <c r="OY7" i="5"/>
  <c r="OY37" i="5" s="1"/>
  <c r="OY56" i="5" s="1"/>
  <c r="OY2" i="5"/>
  <c r="KX43" i="5"/>
  <c r="KX44" i="5" s="1"/>
  <c r="KX57" i="5"/>
  <c r="KY28" i="5"/>
  <c r="KY47" i="5"/>
  <c r="OZ4" i="5" l="1"/>
  <c r="PA3" i="5" s="1"/>
  <c r="OZ7" i="5"/>
  <c r="OZ37" i="5" s="1"/>
  <c r="OZ56" i="5" s="1"/>
  <c r="OZ2" i="5"/>
  <c r="KX69" i="5"/>
  <c r="KX71" i="5" s="1"/>
  <c r="KY70" i="5" s="1"/>
  <c r="KZ67" i="5"/>
  <c r="KZ74" i="5"/>
  <c r="KX49" i="5"/>
  <c r="KX53" i="5" s="1"/>
  <c r="KY73" i="5"/>
  <c r="KY75" i="5" s="1"/>
  <c r="KY76" i="5" s="1"/>
  <c r="KY30" i="5"/>
  <c r="KZ46" i="5"/>
  <c r="LA65" i="5" s="1"/>
  <c r="KX39" i="5" l="1"/>
  <c r="KX40" i="5" s="1"/>
  <c r="KX51" i="5" s="1"/>
  <c r="PA4" i="5"/>
  <c r="PB3" i="5" s="1"/>
  <c r="PA7" i="5"/>
  <c r="PA37" i="5" s="1"/>
  <c r="PA56" i="5" s="1"/>
  <c r="PA2" i="5"/>
  <c r="KZ47" i="5"/>
  <c r="LA46" i="5"/>
  <c r="KZ28" i="5"/>
  <c r="KY43" i="5"/>
  <c r="KY44" i="5" s="1"/>
  <c r="KY49" i="5" s="1"/>
  <c r="KY53" i="5" s="1"/>
  <c r="KY57" i="5"/>
  <c r="LB65" i="5" l="1"/>
  <c r="PB4" i="5"/>
  <c r="PC3" i="5" s="1"/>
  <c r="PB2" i="5"/>
  <c r="PB7" i="5"/>
  <c r="PB37" i="5" s="1"/>
  <c r="PB56" i="5" s="1"/>
  <c r="KY69" i="5"/>
  <c r="KY71" i="5" s="1"/>
  <c r="KZ70" i="5" s="1"/>
  <c r="LA47" i="5"/>
  <c r="LA28" i="5"/>
  <c r="KZ73" i="5"/>
  <c r="KZ75" i="5" s="1"/>
  <c r="KZ76" i="5" s="1"/>
  <c r="KZ30" i="5"/>
  <c r="LA67" i="5"/>
  <c r="LA74" i="5"/>
  <c r="KY39" i="5" l="1"/>
  <c r="KY40" i="5" s="1"/>
  <c r="KY51" i="5" s="1"/>
  <c r="PC4" i="5"/>
  <c r="PD3" i="5" s="1"/>
  <c r="PC7" i="5"/>
  <c r="PC37" i="5" s="1"/>
  <c r="PC56" i="5" s="1"/>
  <c r="PC2" i="5"/>
  <c r="LA73" i="5"/>
  <c r="LA75" i="5" s="1"/>
  <c r="LA76" i="5" s="1"/>
  <c r="LA30" i="5"/>
  <c r="LB46" i="5"/>
  <c r="LC65" i="5" s="1"/>
  <c r="LB74" i="5"/>
  <c r="LB67" i="5"/>
  <c r="KZ43" i="5"/>
  <c r="KZ44" i="5" s="1"/>
  <c r="KZ49" i="5" s="1"/>
  <c r="KZ53" i="5" s="1"/>
  <c r="KZ57" i="5"/>
  <c r="KZ69" i="5" s="1"/>
  <c r="KZ71" i="5" s="1"/>
  <c r="PD4" i="5" l="1"/>
  <c r="PE3" i="5" s="1"/>
  <c r="PD7" i="5"/>
  <c r="PD37" i="5" s="1"/>
  <c r="PD56" i="5" s="1"/>
  <c r="PD2" i="5"/>
  <c r="KZ39" i="5"/>
  <c r="KZ40" i="5" s="1"/>
  <c r="KZ51" i="5" s="1"/>
  <c r="LA70" i="5"/>
  <c r="LB47" i="5"/>
  <c r="LB28" i="5"/>
  <c r="LC46" i="5"/>
  <c r="LD65" i="5" s="1"/>
  <c r="LA43" i="5"/>
  <c r="AB44" i="6" s="1"/>
  <c r="AB45" i="6" s="1"/>
  <c r="AB50" i="6" s="1"/>
  <c r="AB54" i="6" s="1"/>
  <c r="LA57" i="5"/>
  <c r="LA69" i="5" s="1"/>
  <c r="LA44" i="5" l="1"/>
  <c r="LA49" i="5" s="1"/>
  <c r="LA53" i="5" s="1"/>
  <c r="LA71" i="5"/>
  <c r="LA39" i="5" s="1"/>
  <c r="AB40" i="6" s="1"/>
  <c r="AB41" i="6" s="1"/>
  <c r="AB52" i="6" s="1"/>
  <c r="PE4" i="5"/>
  <c r="PF3" i="5" s="1"/>
  <c r="PE7" i="5"/>
  <c r="PE37" i="5" s="1"/>
  <c r="PE56" i="5" s="1"/>
  <c r="PE2" i="5"/>
  <c r="LC47" i="5"/>
  <c r="LC28" i="5"/>
  <c r="LC74" i="5"/>
  <c r="LC67" i="5"/>
  <c r="LB73" i="5"/>
  <c r="LB75" i="5" s="1"/>
  <c r="LB76" i="5" s="1"/>
  <c r="LB30" i="5"/>
  <c r="LA40" i="5" l="1"/>
  <c r="LB70" i="5"/>
  <c r="PF4" i="5"/>
  <c r="PG3" i="5" s="1"/>
  <c r="PF2" i="5"/>
  <c r="PF7" i="5"/>
  <c r="PF37" i="5" s="1"/>
  <c r="PF56" i="5" s="1"/>
  <c r="LD74" i="5"/>
  <c r="LD67" i="5"/>
  <c r="LB43" i="5"/>
  <c r="LB44" i="5" s="1"/>
  <c r="LB49" i="5" s="1"/>
  <c r="LB53" i="5" s="1"/>
  <c r="LB57" i="5"/>
  <c r="LD46" i="5"/>
  <c r="LE65" i="5" s="1"/>
  <c r="LC30" i="5"/>
  <c r="LC73" i="5"/>
  <c r="LC75" i="5" s="1"/>
  <c r="LC76" i="5" s="1"/>
  <c r="LA51" i="5"/>
  <c r="LB69" i="5" l="1"/>
  <c r="LB71" i="5" s="1"/>
  <c r="LC70" i="5" s="1"/>
  <c r="PG4" i="5"/>
  <c r="PH3" i="5" s="1"/>
  <c r="PG7" i="5"/>
  <c r="PG37" i="5" s="1"/>
  <c r="PG56" i="5" s="1"/>
  <c r="PG2" i="5"/>
  <c r="LC43" i="5"/>
  <c r="LC44" i="5" s="1"/>
  <c r="LC57" i="5"/>
  <c r="LC69" i="5" s="1"/>
  <c r="LD28" i="5"/>
  <c r="LD47" i="5"/>
  <c r="LE46" i="5"/>
  <c r="LB39" i="5" l="1"/>
  <c r="LB40" i="5" s="1"/>
  <c r="LB51" i="5" s="1"/>
  <c r="LC71" i="5"/>
  <c r="LD70" i="5" s="1"/>
  <c r="PH4" i="5"/>
  <c r="PI3" i="5" s="1"/>
  <c r="PH7" i="5"/>
  <c r="PH37" i="5" s="1"/>
  <c r="PH56" i="5" s="1"/>
  <c r="PH2" i="5"/>
  <c r="LF65" i="5"/>
  <c r="LE28" i="5"/>
  <c r="LE47" i="5"/>
  <c r="LC49" i="5"/>
  <c r="LC53" i="5" s="1"/>
  <c r="LE67" i="5"/>
  <c r="LE74" i="5"/>
  <c r="LD30" i="5"/>
  <c r="LD73" i="5"/>
  <c r="LD75" i="5" s="1"/>
  <c r="LD76" i="5" s="1"/>
  <c r="LC39" i="5" l="1"/>
  <c r="LC40" i="5" s="1"/>
  <c r="LC51" i="5" s="1"/>
  <c r="PI4" i="5"/>
  <c r="PJ3" i="5" s="1"/>
  <c r="PI7" i="5"/>
  <c r="PI37" i="5" s="1"/>
  <c r="PI56" i="5" s="1"/>
  <c r="PI2" i="5"/>
  <c r="LF67" i="5"/>
  <c r="LF74" i="5"/>
  <c r="LD57" i="5"/>
  <c r="LD43" i="5"/>
  <c r="LD44" i="5" s="1"/>
  <c r="LD49" i="5" s="1"/>
  <c r="LD53" i="5" s="1"/>
  <c r="LE30" i="5"/>
  <c r="LE73" i="5"/>
  <c r="LE75" i="5" s="1"/>
  <c r="LE76" i="5" s="1"/>
  <c r="LF46" i="5"/>
  <c r="LG65" i="5" s="1"/>
  <c r="LD69" i="5" l="1"/>
  <c r="LD71" i="5" s="1"/>
  <c r="LE70" i="5" s="1"/>
  <c r="PJ4" i="5"/>
  <c r="PK3" i="5" s="1"/>
  <c r="PJ2" i="5"/>
  <c r="PJ7" i="5"/>
  <c r="PJ37" i="5" s="1"/>
  <c r="PJ56" i="5" s="1"/>
  <c r="LF28" i="5"/>
  <c r="LF47" i="5"/>
  <c r="LE57" i="5"/>
  <c r="LE69" i="5" s="1"/>
  <c r="LE43" i="5"/>
  <c r="LD39" i="5" l="1"/>
  <c r="LD40" i="5" s="1"/>
  <c r="LD51" i="5" s="1"/>
  <c r="PK4" i="5"/>
  <c r="PL3" i="5" s="1"/>
  <c r="PK7" i="5"/>
  <c r="PK37" i="5" s="1"/>
  <c r="PK56" i="5" s="1"/>
  <c r="PK2" i="5"/>
  <c r="LE44" i="5"/>
  <c r="LE49" i="5" s="1"/>
  <c r="LE53" i="5" s="1"/>
  <c r="LE71" i="5"/>
  <c r="LE39" i="5" s="1"/>
  <c r="LG46" i="5"/>
  <c r="LH65" i="5" s="1"/>
  <c r="LG67" i="5"/>
  <c r="LG74" i="5"/>
  <c r="LF30" i="5"/>
  <c r="LF73" i="5"/>
  <c r="LF75" i="5" s="1"/>
  <c r="LF76" i="5" s="1"/>
  <c r="PL4" i="5" l="1"/>
  <c r="PM3" i="5" s="1"/>
  <c r="PL2" i="5"/>
  <c r="PL7" i="5"/>
  <c r="PL37" i="5" s="1"/>
  <c r="PL56" i="5" s="1"/>
  <c r="LE40" i="5"/>
  <c r="LE51" i="5" s="1"/>
  <c r="LF70" i="5"/>
  <c r="LF43" i="5"/>
  <c r="LF44" i="5" s="1"/>
  <c r="LF49" i="5" s="1"/>
  <c r="LF53" i="5" s="1"/>
  <c r="LF57" i="5"/>
  <c r="LG47" i="5"/>
  <c r="LG28" i="5"/>
  <c r="PM4" i="5" l="1"/>
  <c r="PN3" i="5" s="1"/>
  <c r="PM7" i="5"/>
  <c r="PM37" i="5" s="1"/>
  <c r="PM56" i="5" s="1"/>
  <c r="PM2" i="5"/>
  <c r="LF69" i="5"/>
  <c r="LF71" i="5" s="1"/>
  <c r="LF39" i="5" s="1"/>
  <c r="LF40" i="5" s="1"/>
  <c r="LF51" i="5" s="1"/>
  <c r="LH46" i="5"/>
  <c r="LI65" i="5" s="1"/>
  <c r="LH74" i="5"/>
  <c r="LH67" i="5"/>
  <c r="LG30" i="5"/>
  <c r="LG73" i="5"/>
  <c r="LG75" i="5" s="1"/>
  <c r="LG76" i="5" s="1"/>
  <c r="LG70" i="5" l="1"/>
  <c r="PN4" i="5"/>
  <c r="PO3" i="5" s="1"/>
  <c r="PN2" i="5"/>
  <c r="PN7" i="5"/>
  <c r="PN37" i="5" s="1"/>
  <c r="PN56" i="5" s="1"/>
  <c r="LH47" i="5"/>
  <c r="LI46" i="5"/>
  <c r="LJ65" i="5" s="1"/>
  <c r="LH28" i="5"/>
  <c r="LG43" i="5"/>
  <c r="LG44" i="5" s="1"/>
  <c r="LG49" i="5" s="1"/>
  <c r="LG53" i="5" s="1"/>
  <c r="LG57" i="5"/>
  <c r="PO4" i="5" l="1"/>
  <c r="PP3" i="5" s="1"/>
  <c r="PO7" i="5"/>
  <c r="PO37" i="5" s="1"/>
  <c r="PO56" i="5" s="1"/>
  <c r="PO2" i="5"/>
  <c r="LG69" i="5"/>
  <c r="LG71" i="5" s="1"/>
  <c r="LH70" i="5" s="1"/>
  <c r="LI28" i="5"/>
  <c r="LI47" i="5"/>
  <c r="LH73" i="5"/>
  <c r="LH75" i="5" s="1"/>
  <c r="LH76" i="5" s="1"/>
  <c r="LH30" i="5"/>
  <c r="LI74" i="5"/>
  <c r="LI67" i="5"/>
  <c r="LG39" i="5" l="1"/>
  <c r="LG40" i="5" s="1"/>
  <c r="LG51" i="5" s="1"/>
  <c r="PP4" i="5"/>
  <c r="PQ3" i="5" s="1"/>
  <c r="PP7" i="5"/>
  <c r="PP37" i="5" s="1"/>
  <c r="PP56" i="5" s="1"/>
  <c r="PP2" i="5"/>
  <c r="LJ67" i="5"/>
  <c r="LJ74" i="5"/>
  <c r="LJ46" i="5"/>
  <c r="LK65" i="5" s="1"/>
  <c r="LH57" i="5"/>
  <c r="LH43" i="5"/>
  <c r="LH44" i="5" s="1"/>
  <c r="LI30" i="5"/>
  <c r="LI73" i="5"/>
  <c r="LI75" i="5" s="1"/>
  <c r="LI76" i="5" s="1"/>
  <c r="PQ4" i="5" l="1"/>
  <c r="PR3" i="5" s="1"/>
  <c r="PQ7" i="5"/>
  <c r="PQ37" i="5" s="1"/>
  <c r="PQ56" i="5" s="1"/>
  <c r="PQ2" i="5"/>
  <c r="LH69" i="5"/>
  <c r="LH71" i="5" s="1"/>
  <c r="LI70" i="5" s="1"/>
  <c r="LH49" i="5"/>
  <c r="LH53" i="5" s="1"/>
  <c r="LJ47" i="5"/>
  <c r="LJ28" i="5"/>
  <c r="LI43" i="5"/>
  <c r="LI44" i="5" s="1"/>
  <c r="LI57" i="5"/>
  <c r="LI69" i="5" s="1"/>
  <c r="LI71" i="5" l="1"/>
  <c r="LJ70" i="5" s="1"/>
  <c r="LH39" i="5"/>
  <c r="LH40" i="5" s="1"/>
  <c r="LH51" i="5" s="1"/>
  <c r="PR4" i="5"/>
  <c r="PS3" i="5" s="1"/>
  <c r="PR2" i="5"/>
  <c r="PR7" i="5"/>
  <c r="PR37" i="5" s="1"/>
  <c r="PR56" i="5" s="1"/>
  <c r="LI49" i="5"/>
  <c r="LI53" i="5" s="1"/>
  <c r="LK46" i="5"/>
  <c r="LL65" i="5" s="1"/>
  <c r="LK74" i="5"/>
  <c r="LK67" i="5"/>
  <c r="LJ73" i="5"/>
  <c r="LJ75" i="5" s="1"/>
  <c r="LJ76" i="5" s="1"/>
  <c r="LJ30" i="5"/>
  <c r="LI39" i="5" l="1"/>
  <c r="LI40" i="5" s="1"/>
  <c r="LI51" i="5" s="1"/>
  <c r="PS4" i="5"/>
  <c r="PT3" i="5" s="1"/>
  <c r="PS7" i="5"/>
  <c r="PS37" i="5" s="1"/>
  <c r="PS56" i="5" s="1"/>
  <c r="PS2" i="5"/>
  <c r="LJ43" i="5"/>
  <c r="LJ44" i="5" s="1"/>
  <c r="LJ57" i="5"/>
  <c r="LK47" i="5"/>
  <c r="LK28" i="5"/>
  <c r="PT4" i="5" l="1"/>
  <c r="PU3" i="5" s="1"/>
  <c r="PT7" i="5"/>
  <c r="PT37" i="5" s="1"/>
  <c r="PT56" i="5" s="1"/>
  <c r="PT2" i="5"/>
  <c r="LJ69" i="5"/>
  <c r="LJ71" i="5" s="1"/>
  <c r="LK70" i="5" s="1"/>
  <c r="LL46" i="5"/>
  <c r="LM65" i="5" s="1"/>
  <c r="LL74" i="5"/>
  <c r="LL67" i="5"/>
  <c r="LJ49" i="5"/>
  <c r="LJ53" i="5" s="1"/>
  <c r="LK30" i="5"/>
  <c r="LK73" i="5"/>
  <c r="LK75" i="5" s="1"/>
  <c r="LK76" i="5" s="1"/>
  <c r="LJ39" i="5" l="1"/>
  <c r="LJ40" i="5" s="1"/>
  <c r="LJ51" i="5" s="1"/>
  <c r="PU4" i="5"/>
  <c r="PV3" i="5" s="1"/>
  <c r="PU7" i="5"/>
  <c r="PU37" i="5" s="1"/>
  <c r="PU56" i="5" s="1"/>
  <c r="PU2" i="5"/>
  <c r="LL47" i="5"/>
  <c r="LM46" i="5"/>
  <c r="LL28" i="5"/>
  <c r="LK57" i="5"/>
  <c r="LK43" i="5"/>
  <c r="LK44" i="5" s="1"/>
  <c r="LK49" i="5" s="1"/>
  <c r="LK53" i="5" s="1"/>
  <c r="LN65" i="5" l="1"/>
  <c r="PV4" i="5"/>
  <c r="PW3" i="5" s="1"/>
  <c r="PV2" i="5"/>
  <c r="PV7" i="5"/>
  <c r="PV37" i="5" s="1"/>
  <c r="PV56" i="5" s="1"/>
  <c r="LK69" i="5"/>
  <c r="LK71" i="5" s="1"/>
  <c r="LL70" i="5" s="1"/>
  <c r="LM28" i="5"/>
  <c r="LM47" i="5"/>
  <c r="LL30" i="5"/>
  <c r="LL73" i="5"/>
  <c r="LL75" i="5" s="1"/>
  <c r="LL76" i="5" s="1"/>
  <c r="LM67" i="5"/>
  <c r="LM74" i="5"/>
  <c r="LK39" i="5" l="1"/>
  <c r="LK40" i="5" s="1"/>
  <c r="LK51" i="5" s="1"/>
  <c r="PW4" i="5"/>
  <c r="PX3" i="5" s="1"/>
  <c r="PW7" i="5"/>
  <c r="PW37" i="5" s="1"/>
  <c r="PW56" i="5" s="1"/>
  <c r="PW2" i="5"/>
  <c r="LN67" i="5"/>
  <c r="LN74" i="5"/>
  <c r="LN46" i="5"/>
  <c r="LO65" i="5" s="1"/>
  <c r="LL43" i="5"/>
  <c r="LL44" i="5" s="1"/>
  <c r="LL49" i="5" s="1"/>
  <c r="LL53" i="5" s="1"/>
  <c r="LL57" i="5"/>
  <c r="LL69" i="5" s="1"/>
  <c r="LL71" i="5" s="1"/>
  <c r="LM73" i="5"/>
  <c r="LM75" i="5" s="1"/>
  <c r="LM76" i="5" s="1"/>
  <c r="LM30" i="5"/>
  <c r="PX4" i="5" l="1"/>
  <c r="PY3" i="5" s="1"/>
  <c r="PX7" i="5"/>
  <c r="PX37" i="5" s="1"/>
  <c r="PX56" i="5" s="1"/>
  <c r="PX2" i="5"/>
  <c r="LM70" i="5"/>
  <c r="LL39" i="5"/>
  <c r="LL40" i="5" s="1"/>
  <c r="LL51" i="5" s="1"/>
  <c r="LM57" i="5"/>
  <c r="LM69" i="5" s="1"/>
  <c r="LM43" i="5"/>
  <c r="AC44" i="6" s="1"/>
  <c r="AC45" i="6" s="1"/>
  <c r="AC50" i="6" s="1"/>
  <c r="AC54" i="6" s="1"/>
  <c r="LN47" i="5"/>
  <c r="LO46" i="5"/>
  <c r="LP65" i="5" s="1"/>
  <c r="LN28" i="5"/>
  <c r="LM44" i="5" l="1"/>
  <c r="LM49" i="5" s="1"/>
  <c r="LM53" i="5" s="1"/>
  <c r="LM71" i="5"/>
  <c r="LM39" i="5" s="1"/>
  <c r="AC40" i="6" s="1"/>
  <c r="AC41" i="6" s="1"/>
  <c r="AC52" i="6" s="1"/>
  <c r="PY4" i="5"/>
  <c r="PZ3" i="5" s="1"/>
  <c r="PY7" i="5"/>
  <c r="PY37" i="5" s="1"/>
  <c r="PY56" i="5" s="1"/>
  <c r="PY2" i="5"/>
  <c r="LO47" i="5"/>
  <c r="LO28" i="5"/>
  <c r="LP46" i="5"/>
  <c r="LQ65" i="5" s="1"/>
  <c r="LN30" i="5"/>
  <c r="LN73" i="5"/>
  <c r="LN75" i="5" s="1"/>
  <c r="LN76" i="5" s="1"/>
  <c r="LO74" i="5"/>
  <c r="LO67" i="5"/>
  <c r="LM40" i="5" l="1"/>
  <c r="LN70" i="5"/>
  <c r="PZ4" i="5"/>
  <c r="QA3" i="5" s="1"/>
  <c r="PZ2" i="5"/>
  <c r="PZ7" i="5"/>
  <c r="PZ37" i="5" s="1"/>
  <c r="PZ56" i="5" s="1"/>
  <c r="LP47" i="5"/>
  <c r="LQ46" i="5"/>
  <c r="LP28" i="5"/>
  <c r="LM51" i="5"/>
  <c r="LN57" i="5"/>
  <c r="LN43" i="5"/>
  <c r="LN44" i="5" s="1"/>
  <c r="LP74" i="5"/>
  <c r="LP67" i="5"/>
  <c r="LO30" i="5"/>
  <c r="LO73" i="5"/>
  <c r="LO75" i="5" s="1"/>
  <c r="LO76" i="5" s="1"/>
  <c r="LN69" i="5" l="1"/>
  <c r="LN71" i="5" s="1"/>
  <c r="LO70" i="5" s="1"/>
  <c r="QA4" i="5"/>
  <c r="QB3" i="5" s="1"/>
  <c r="QA7" i="5"/>
  <c r="QA37" i="5" s="1"/>
  <c r="QA56" i="5" s="1"/>
  <c r="QA2" i="5"/>
  <c r="LR65" i="5"/>
  <c r="LR46" i="5" s="1"/>
  <c r="LS65" i="5" s="1"/>
  <c r="LQ47" i="5"/>
  <c r="LQ28" i="5"/>
  <c r="LP73" i="5"/>
  <c r="LP75" i="5" s="1"/>
  <c r="LP76" i="5" s="1"/>
  <c r="LP30" i="5"/>
  <c r="LN49" i="5"/>
  <c r="LN53" i="5" s="1"/>
  <c r="LO57" i="5"/>
  <c r="LO69" i="5" s="1"/>
  <c r="LO43" i="5"/>
  <c r="LO44" i="5" s="1"/>
  <c r="LO49" i="5" s="1"/>
  <c r="LO53" i="5" s="1"/>
  <c r="LQ67" i="5"/>
  <c r="LQ74" i="5"/>
  <c r="LN39" i="5" l="1"/>
  <c r="LN40" i="5" s="1"/>
  <c r="LN51" i="5" s="1"/>
  <c r="QB4" i="5"/>
  <c r="QC3" i="5" s="1"/>
  <c r="QB2" i="5"/>
  <c r="QB7" i="5"/>
  <c r="QB37" i="5" s="1"/>
  <c r="QB56" i="5" s="1"/>
  <c r="LO71" i="5"/>
  <c r="LO39" i="5" s="1"/>
  <c r="LO40" i="5" s="1"/>
  <c r="LO51" i="5" s="1"/>
  <c r="LR28" i="5"/>
  <c r="LR47" i="5"/>
  <c r="LQ73" i="5"/>
  <c r="LQ75" i="5" s="1"/>
  <c r="LQ76" i="5" s="1"/>
  <c r="LQ30" i="5"/>
  <c r="LP43" i="5"/>
  <c r="LP44" i="5" s="1"/>
  <c r="LP49" i="5" s="1"/>
  <c r="LP53" i="5" s="1"/>
  <c r="LP57" i="5"/>
  <c r="LR74" i="5"/>
  <c r="LR67" i="5"/>
  <c r="LP69" i="5" l="1"/>
  <c r="QC4" i="5"/>
  <c r="QD3" i="5" s="1"/>
  <c r="QC7" i="5"/>
  <c r="QC37" i="5" s="1"/>
  <c r="QC56" i="5" s="1"/>
  <c r="QC2" i="5"/>
  <c r="LP70" i="5"/>
  <c r="LS67" i="5"/>
  <c r="LS74" i="5"/>
  <c r="LQ57" i="5"/>
  <c r="LQ69" i="5" s="1"/>
  <c r="LQ43" i="5"/>
  <c r="LS46" i="5"/>
  <c r="LT65" i="5" s="1"/>
  <c r="LR30" i="5"/>
  <c r="LR73" i="5"/>
  <c r="LR75" i="5" s="1"/>
  <c r="LR76" i="5" s="1"/>
  <c r="LP71" i="5" l="1"/>
  <c r="LQ70" i="5" s="1"/>
  <c r="QD4" i="5"/>
  <c r="QE3" i="5" s="1"/>
  <c r="QD2" i="5"/>
  <c r="QD7" i="5"/>
  <c r="QD37" i="5" s="1"/>
  <c r="QD56" i="5" s="1"/>
  <c r="LQ44" i="5"/>
  <c r="LQ49" i="5" s="1"/>
  <c r="LQ53" i="5" s="1"/>
  <c r="LS28" i="5"/>
  <c r="LS47" i="5"/>
  <c r="LR43" i="5"/>
  <c r="LR44" i="5" s="1"/>
  <c r="LR49" i="5" s="1"/>
  <c r="LR53" i="5" s="1"/>
  <c r="LR57" i="5"/>
  <c r="LQ71" i="5"/>
  <c r="LP39" i="5" l="1"/>
  <c r="LP40" i="5" s="1"/>
  <c r="LP51" i="5" s="1"/>
  <c r="QE4" i="5"/>
  <c r="QF3" i="5" s="1"/>
  <c r="QE7" i="5"/>
  <c r="QE37" i="5" s="1"/>
  <c r="QE56" i="5" s="1"/>
  <c r="QE2" i="5"/>
  <c r="LR69" i="5"/>
  <c r="LS73" i="5"/>
  <c r="LS75" i="5" s="1"/>
  <c r="LS76" i="5" s="1"/>
  <c r="LS30" i="5"/>
  <c r="LT46" i="5"/>
  <c r="LU65" i="5" s="1"/>
  <c r="LT74" i="5"/>
  <c r="LT67" i="5"/>
  <c r="LQ39" i="5"/>
  <c r="LR70" i="5"/>
  <c r="LR71" i="5" l="1"/>
  <c r="LS70" i="5" s="1"/>
  <c r="QF4" i="5"/>
  <c r="QG3" i="5" s="1"/>
  <c r="QF7" i="5"/>
  <c r="QF37" i="5" s="1"/>
  <c r="QF56" i="5" s="1"/>
  <c r="QF2" i="5"/>
  <c r="LQ40" i="5"/>
  <c r="LQ51" i="5" s="1"/>
  <c r="LT28" i="5"/>
  <c r="LT47" i="5"/>
  <c r="LS43" i="5"/>
  <c r="LS44" i="5" s="1"/>
  <c r="LS57" i="5"/>
  <c r="LR39" i="5" l="1"/>
  <c r="LR40" i="5" s="1"/>
  <c r="LR51" i="5" s="1"/>
  <c r="QG4" i="5"/>
  <c r="QH3" i="5" s="1"/>
  <c r="QG7" i="5"/>
  <c r="QG37" i="5" s="1"/>
  <c r="QG56" i="5" s="1"/>
  <c r="QG2" i="5"/>
  <c r="LS69" i="5"/>
  <c r="LS71" i="5" s="1"/>
  <c r="LS39" i="5" s="1"/>
  <c r="LS40" i="5" s="1"/>
  <c r="LU74" i="5"/>
  <c r="LU67" i="5"/>
  <c r="LS49" i="5"/>
  <c r="LS53" i="5" s="1"/>
  <c r="LT73" i="5"/>
  <c r="LT75" i="5" s="1"/>
  <c r="LT76" i="5" s="1"/>
  <c r="LT30" i="5"/>
  <c r="LU46" i="5"/>
  <c r="LV65" i="5" s="1"/>
  <c r="LT70" i="5" l="1"/>
  <c r="QH4" i="5"/>
  <c r="QI3" i="5" s="1"/>
  <c r="QH2" i="5"/>
  <c r="QH7" i="5"/>
  <c r="QH37" i="5" s="1"/>
  <c r="QH56" i="5" s="1"/>
  <c r="LS51" i="5"/>
  <c r="LT43" i="5"/>
  <c r="LT44" i="5" s="1"/>
  <c r="LT49" i="5" s="1"/>
  <c r="LT53" i="5" s="1"/>
  <c r="LT57" i="5"/>
  <c r="LU47" i="5"/>
  <c r="LU28" i="5"/>
  <c r="QI4" i="5" l="1"/>
  <c r="QJ3" i="5" s="1"/>
  <c r="QI7" i="5"/>
  <c r="QI37" i="5" s="1"/>
  <c r="QI56" i="5" s="1"/>
  <c r="QI2" i="5"/>
  <c r="LT69" i="5"/>
  <c r="LT71" i="5" s="1"/>
  <c r="LU70" i="5" s="1"/>
  <c r="LU73" i="5"/>
  <c r="LU75" i="5" s="1"/>
  <c r="LU76" i="5" s="1"/>
  <c r="LU30" i="5"/>
  <c r="LV74" i="5"/>
  <c r="LV67" i="5"/>
  <c r="LV46" i="5"/>
  <c r="LW65" i="5" s="1"/>
  <c r="LT39" i="5" l="1"/>
  <c r="LT40" i="5" s="1"/>
  <c r="LT51" i="5" s="1"/>
  <c r="QJ4" i="5"/>
  <c r="QK3" i="5" s="1"/>
  <c r="QJ7" i="5"/>
  <c r="QJ37" i="5" s="1"/>
  <c r="QJ56" i="5" s="1"/>
  <c r="QJ2" i="5"/>
  <c r="LV28" i="5"/>
  <c r="LW46" i="5"/>
  <c r="LX65" i="5" s="1"/>
  <c r="LV47" i="5"/>
  <c r="LU57" i="5"/>
  <c r="LU43" i="5"/>
  <c r="LU44" i="5" s="1"/>
  <c r="QK4" i="5" l="1"/>
  <c r="QL3" i="5" s="1"/>
  <c r="QK7" i="5"/>
  <c r="QK37" i="5" s="1"/>
  <c r="QK56" i="5" s="1"/>
  <c r="QK2" i="5"/>
  <c r="LU69" i="5"/>
  <c r="LU71" i="5" s="1"/>
  <c r="LV70" i="5" s="1"/>
  <c r="LW28" i="5"/>
  <c r="LW47" i="5"/>
  <c r="LV73" i="5"/>
  <c r="LV75" i="5" s="1"/>
  <c r="LV76" i="5" s="1"/>
  <c r="LV30" i="5"/>
  <c r="LU49" i="5"/>
  <c r="LU53" i="5" s="1"/>
  <c r="LW67" i="5"/>
  <c r="LW74" i="5"/>
  <c r="LU39" i="5" l="1"/>
  <c r="LU40" i="5" s="1"/>
  <c r="LU51" i="5" s="1"/>
  <c r="QL4" i="5"/>
  <c r="QM3" i="5" s="1"/>
  <c r="QL2" i="5"/>
  <c r="QL7" i="5"/>
  <c r="QL37" i="5" s="1"/>
  <c r="QL56" i="5" s="1"/>
  <c r="LW73" i="5"/>
  <c r="LW75" i="5" s="1"/>
  <c r="LW76" i="5" s="1"/>
  <c r="LW30" i="5"/>
  <c r="LV57" i="5"/>
  <c r="LV43" i="5"/>
  <c r="LV44" i="5" s="1"/>
  <c r="LV49" i="5" s="1"/>
  <c r="LV53" i="5" s="1"/>
  <c r="LX46" i="5"/>
  <c r="LY65" i="5" s="1"/>
  <c r="LX74" i="5"/>
  <c r="LX67" i="5"/>
  <c r="QM4" i="5" l="1"/>
  <c r="QN3" i="5" s="1"/>
  <c r="QM7" i="5"/>
  <c r="QM37" i="5" s="1"/>
  <c r="QM56" i="5" s="1"/>
  <c r="QM2" i="5"/>
  <c r="LV69" i="5"/>
  <c r="LV71" i="5" s="1"/>
  <c r="LW70" i="5" s="1"/>
  <c r="LX47" i="5"/>
  <c r="LY46" i="5"/>
  <c r="LX28" i="5"/>
  <c r="LW43" i="5"/>
  <c r="LW44" i="5" s="1"/>
  <c r="LW49" i="5" s="1"/>
  <c r="LW53" i="5" s="1"/>
  <c r="LW57" i="5"/>
  <c r="LW69" i="5" s="1"/>
  <c r="LZ65" i="5" l="1"/>
  <c r="LZ46" i="5" s="1"/>
  <c r="MA65" i="5" s="1"/>
  <c r="LV39" i="5"/>
  <c r="LV40" i="5" s="1"/>
  <c r="LV51" i="5" s="1"/>
  <c r="QN4" i="5"/>
  <c r="QO3" i="5" s="1"/>
  <c r="QN7" i="5"/>
  <c r="QN37" i="5" s="1"/>
  <c r="QN56" i="5" s="1"/>
  <c r="QN2" i="5"/>
  <c r="LY47" i="5"/>
  <c r="LY28" i="5"/>
  <c r="LW71" i="5"/>
  <c r="LX30" i="5"/>
  <c r="LX73" i="5"/>
  <c r="LX75" i="5" s="1"/>
  <c r="LX76" i="5" s="1"/>
  <c r="LY74" i="5"/>
  <c r="LY67" i="5"/>
  <c r="QO4" i="5" l="1"/>
  <c r="QP3" i="5" s="1"/>
  <c r="QO7" i="5"/>
  <c r="QO37" i="5" s="1"/>
  <c r="QO56" i="5" s="1"/>
  <c r="QO2" i="5"/>
  <c r="LZ28" i="5"/>
  <c r="LZ47" i="5"/>
  <c r="LY30" i="5"/>
  <c r="LY73" i="5"/>
  <c r="LY75" i="5" s="1"/>
  <c r="LY76" i="5" s="1"/>
  <c r="LX57" i="5"/>
  <c r="LX69" i="5" s="1"/>
  <c r="LX43" i="5"/>
  <c r="LX44" i="5" s="1"/>
  <c r="LX49" i="5" s="1"/>
  <c r="LX53" i="5" s="1"/>
  <c r="LZ74" i="5"/>
  <c r="LZ67" i="5"/>
  <c r="LW39" i="5"/>
  <c r="LW40" i="5" s="1"/>
  <c r="LW51" i="5" s="1"/>
  <c r="LX70" i="5"/>
  <c r="QP4" i="5" l="1"/>
  <c r="QQ3" i="5" s="1"/>
  <c r="QP2" i="5"/>
  <c r="QP7" i="5"/>
  <c r="QP37" i="5" s="1"/>
  <c r="QP56" i="5" s="1"/>
  <c r="LY57" i="5"/>
  <c r="LY69" i="5" s="1"/>
  <c r="LY43" i="5"/>
  <c r="AD44" i="6" s="1"/>
  <c r="AD45" i="6" s="1"/>
  <c r="MA46" i="5"/>
  <c r="MB65" i="5" s="1"/>
  <c r="MA67" i="5"/>
  <c r="MA74" i="5"/>
  <c r="LX71" i="5"/>
  <c r="LZ73" i="5"/>
  <c r="LZ75" i="5" s="1"/>
  <c r="LZ76" i="5" s="1"/>
  <c r="LZ30" i="5"/>
  <c r="AD50" i="6" l="1"/>
  <c r="AD54" i="6"/>
  <c r="LY44" i="5"/>
  <c r="LY49" i="5" s="1"/>
  <c r="LY53" i="5" s="1"/>
  <c r="QQ4" i="5"/>
  <c r="QR3" i="5" s="1"/>
  <c r="QQ7" i="5"/>
  <c r="QQ37" i="5" s="1"/>
  <c r="QQ56" i="5" s="1"/>
  <c r="QQ2" i="5"/>
  <c r="LZ57" i="5"/>
  <c r="LZ43" i="5"/>
  <c r="LZ44" i="5" s="1"/>
  <c r="MA47" i="5"/>
  <c r="MA28" i="5"/>
  <c r="LY70" i="5"/>
  <c r="LY71" i="5" s="1"/>
  <c r="LX39" i="5"/>
  <c r="LX40" i="5" s="1"/>
  <c r="LX51" i="5" s="1"/>
  <c r="LZ69" i="5" l="1"/>
  <c r="QR4" i="5"/>
  <c r="QS3" i="5" s="1"/>
  <c r="QR2" i="5"/>
  <c r="QR7" i="5"/>
  <c r="QR37" i="5" s="1"/>
  <c r="QR56" i="5" s="1"/>
  <c r="MB46" i="5"/>
  <c r="MC65" i="5" s="1"/>
  <c r="MB74" i="5"/>
  <c r="MB67" i="5"/>
  <c r="LY39" i="5"/>
  <c r="AD40" i="6" s="1"/>
  <c r="AD41" i="6" s="1"/>
  <c r="AD52" i="6" s="1"/>
  <c r="LZ70" i="5"/>
  <c r="LZ71" i="5" s="1"/>
  <c r="LZ49" i="5"/>
  <c r="LZ53" i="5" s="1"/>
  <c r="MA73" i="5"/>
  <c r="MA75" i="5" s="1"/>
  <c r="MA76" i="5" s="1"/>
  <c r="MA30" i="5"/>
  <c r="LY40" i="5" l="1"/>
  <c r="LY51" i="5" s="1"/>
  <c r="QS4" i="5"/>
  <c r="QT3" i="5" s="1"/>
  <c r="QS7" i="5"/>
  <c r="QS37" i="5" s="1"/>
  <c r="QS56" i="5" s="1"/>
  <c r="QS2" i="5"/>
  <c r="MA70" i="5"/>
  <c r="LZ39" i="5"/>
  <c r="LZ40" i="5" s="1"/>
  <c r="LZ51" i="5" s="1"/>
  <c r="MA43" i="5"/>
  <c r="MA44" i="5" s="1"/>
  <c r="MA49" i="5" s="1"/>
  <c r="MA53" i="5" s="1"/>
  <c r="MA57" i="5"/>
  <c r="MB28" i="5"/>
  <c r="MB47" i="5"/>
  <c r="MC46" i="5"/>
  <c r="MA69" i="5" l="1"/>
  <c r="MA71" i="5" s="1"/>
  <c r="MA39" i="5" s="1"/>
  <c r="MA40" i="5" s="1"/>
  <c r="MA51" i="5" s="1"/>
  <c r="QT4" i="5"/>
  <c r="QU3" i="5" s="1"/>
  <c r="QT2" i="5"/>
  <c r="QT7" i="5"/>
  <c r="QT37" i="5" s="1"/>
  <c r="QT56" i="5" s="1"/>
  <c r="MD65" i="5"/>
  <c r="MC28" i="5"/>
  <c r="MC47" i="5"/>
  <c r="MB30" i="5"/>
  <c r="MB73" i="5"/>
  <c r="MB75" i="5" s="1"/>
  <c r="MB76" i="5" s="1"/>
  <c r="MC67" i="5"/>
  <c r="MC74" i="5"/>
  <c r="QU4" i="5" l="1"/>
  <c r="QV3" i="5" s="1"/>
  <c r="QU7" i="5"/>
  <c r="QU37" i="5" s="1"/>
  <c r="QU56" i="5" s="1"/>
  <c r="QU2" i="5"/>
  <c r="MB70" i="5"/>
  <c r="MD46" i="5"/>
  <c r="ME65" i="5" s="1"/>
  <c r="MD67" i="5"/>
  <c r="MD74" i="5"/>
  <c r="MB43" i="5"/>
  <c r="MB44" i="5" s="1"/>
  <c r="MB49" i="5" s="1"/>
  <c r="MB53" i="5" s="1"/>
  <c r="MB57" i="5"/>
  <c r="MC73" i="5"/>
  <c r="MC75" i="5" s="1"/>
  <c r="MC76" i="5" s="1"/>
  <c r="MC30" i="5"/>
  <c r="MB69" i="5" l="1"/>
  <c r="MB71" i="5" s="1"/>
  <c r="MC70" i="5" s="1"/>
  <c r="QV4" i="5"/>
  <c r="QW3" i="5" s="1"/>
  <c r="QV7" i="5"/>
  <c r="QV37" i="5" s="1"/>
  <c r="QV56" i="5" s="1"/>
  <c r="QV2" i="5"/>
  <c r="MC43" i="5"/>
  <c r="MC57" i="5"/>
  <c r="MC69" i="5" s="1"/>
  <c r="ME46" i="5"/>
  <c r="MF65" i="5" s="1"/>
  <c r="MD28" i="5"/>
  <c r="MD47" i="5"/>
  <c r="MB39" i="5" l="1"/>
  <c r="MB40" i="5" s="1"/>
  <c r="MB51" i="5" s="1"/>
  <c r="QW4" i="5"/>
  <c r="QX3" i="5" s="1"/>
  <c r="QW7" i="5"/>
  <c r="QW37" i="5" s="1"/>
  <c r="QW56" i="5" s="1"/>
  <c r="QW2" i="5"/>
  <c r="MC44" i="5"/>
  <c r="MC49" i="5" s="1"/>
  <c r="MC53" i="5" s="1"/>
  <c r="MF46" i="5"/>
  <c r="MG65" i="5" s="1"/>
  <c r="ME28" i="5"/>
  <c r="ME47" i="5"/>
  <c r="MD30" i="5"/>
  <c r="MD73" i="5"/>
  <c r="MD75" i="5" s="1"/>
  <c r="MD76" i="5" s="1"/>
  <c r="MC71" i="5"/>
  <c r="ME67" i="5"/>
  <c r="ME74" i="5"/>
  <c r="QX4" i="5" l="1"/>
  <c r="QY3" i="5" s="1"/>
  <c r="QX2" i="5"/>
  <c r="QX7" i="5"/>
  <c r="QX37" i="5" s="1"/>
  <c r="QX56" i="5" s="1"/>
  <c r="MF28" i="5"/>
  <c r="MF47" i="5"/>
  <c r="MC39" i="5"/>
  <c r="MD70" i="5"/>
  <c r="ME30" i="5"/>
  <c r="ME73" i="5"/>
  <c r="ME75" i="5" s="1"/>
  <c r="ME76" i="5" s="1"/>
  <c r="MD57" i="5"/>
  <c r="MD43" i="5"/>
  <c r="MD44" i="5" s="1"/>
  <c r="MF67" i="5"/>
  <c r="MF74" i="5"/>
  <c r="QY4" i="5" l="1"/>
  <c r="QZ3" i="5" s="1"/>
  <c r="QY7" i="5"/>
  <c r="QY37" i="5" s="1"/>
  <c r="QY56" i="5" s="1"/>
  <c r="QY2" i="5"/>
  <c r="MD69" i="5"/>
  <c r="MD71" i="5" s="1"/>
  <c r="MD39" i="5" s="1"/>
  <c r="MD40" i="5" s="1"/>
  <c r="MC40" i="5"/>
  <c r="MC51" i="5" s="1"/>
  <c r="ME43" i="5"/>
  <c r="ME44" i="5" s="1"/>
  <c r="ME57" i="5"/>
  <c r="ME69" i="5" s="1"/>
  <c r="MF30" i="5"/>
  <c r="MF73" i="5"/>
  <c r="MF75" i="5" s="1"/>
  <c r="MF76" i="5" s="1"/>
  <c r="MD49" i="5"/>
  <c r="MD53" i="5" s="1"/>
  <c r="MG46" i="5"/>
  <c r="MH65" i="5" s="1"/>
  <c r="MG67" i="5"/>
  <c r="MG74" i="5"/>
  <c r="QZ4" i="5" l="1"/>
  <c r="RA3" i="5" s="1"/>
  <c r="QZ7" i="5"/>
  <c r="QZ37" i="5" s="1"/>
  <c r="QZ56" i="5" s="1"/>
  <c r="QZ2" i="5"/>
  <c r="ME70" i="5"/>
  <c r="ME71" i="5" s="1"/>
  <c r="ME49" i="5"/>
  <c r="ME53" i="5" s="1"/>
  <c r="MH46" i="5"/>
  <c r="MI65" i="5" s="1"/>
  <c r="MG28" i="5"/>
  <c r="MG47" i="5"/>
  <c r="MF57" i="5"/>
  <c r="MF43" i="5"/>
  <c r="MF44" i="5" s="1"/>
  <c r="MF49" i="5" s="1"/>
  <c r="MF53" i="5" s="1"/>
  <c r="MD51" i="5"/>
  <c r="RA4" i="5" l="1"/>
  <c r="RB3" i="5" s="1"/>
  <c r="RA7" i="5"/>
  <c r="RA37" i="5" s="1"/>
  <c r="RA56" i="5" s="1"/>
  <c r="RA2" i="5"/>
  <c r="MF69" i="5"/>
  <c r="MF70" i="5"/>
  <c r="ME39" i="5"/>
  <c r="ME40" i="5" s="1"/>
  <c r="ME51" i="5" s="1"/>
  <c r="MH47" i="5"/>
  <c r="MH28" i="5"/>
  <c r="MI46" i="5"/>
  <c r="MJ65" i="5" s="1"/>
  <c r="MG73" i="5"/>
  <c r="MG75" i="5" s="1"/>
  <c r="MG76" i="5" s="1"/>
  <c r="MG30" i="5"/>
  <c r="MH67" i="5"/>
  <c r="MH74" i="5"/>
  <c r="MF71" i="5" l="1"/>
  <c r="MG70" i="5" s="1"/>
  <c r="RB4" i="5"/>
  <c r="RC3" i="5" s="1"/>
  <c r="RB2" i="5"/>
  <c r="RB7" i="5"/>
  <c r="RB37" i="5" s="1"/>
  <c r="RB56" i="5" s="1"/>
  <c r="MJ46" i="5"/>
  <c r="MK65" i="5" s="1"/>
  <c r="MI47" i="5"/>
  <c r="MI28" i="5"/>
  <c r="MG57" i="5"/>
  <c r="MG43" i="5"/>
  <c r="MG44" i="5" s="1"/>
  <c r="MI74" i="5"/>
  <c r="MI67" i="5"/>
  <c r="MH73" i="5"/>
  <c r="MH75" i="5" s="1"/>
  <c r="MH76" i="5" s="1"/>
  <c r="MH30" i="5"/>
  <c r="MF39" i="5" l="1"/>
  <c r="MF40" i="5" s="1"/>
  <c r="MF51" i="5" s="1"/>
  <c r="RC4" i="5"/>
  <c r="RD3" i="5" s="1"/>
  <c r="RC7" i="5"/>
  <c r="RC37" i="5" s="1"/>
  <c r="RC56" i="5" s="1"/>
  <c r="RC2" i="5"/>
  <c r="MG69" i="5"/>
  <c r="MG71" i="5" s="1"/>
  <c r="MG39" i="5" s="1"/>
  <c r="MG40" i="5" s="1"/>
  <c r="MJ28" i="5"/>
  <c r="MJ47" i="5"/>
  <c r="MK46" i="5"/>
  <c r="MI30" i="5"/>
  <c r="MI73" i="5"/>
  <c r="MI75" i="5" s="1"/>
  <c r="MI76" i="5" s="1"/>
  <c r="MH57" i="5"/>
  <c r="MH69" i="5" s="1"/>
  <c r="MH43" i="5"/>
  <c r="MH44" i="5" s="1"/>
  <c r="MH49" i="5" s="1"/>
  <c r="MH53" i="5" s="1"/>
  <c r="MG49" i="5"/>
  <c r="MG53" i="5" s="1"/>
  <c r="MJ67" i="5"/>
  <c r="MJ74" i="5"/>
  <c r="ML65" i="5" l="1"/>
  <c r="ML46" i="5" s="1"/>
  <c r="MM65" i="5" s="1"/>
  <c r="RD4" i="5"/>
  <c r="RE3" i="5" s="1"/>
  <c r="RD7" i="5"/>
  <c r="RD37" i="5" s="1"/>
  <c r="RD56" i="5" s="1"/>
  <c r="RD2" i="5"/>
  <c r="MH70" i="5"/>
  <c r="MH71" i="5" s="1"/>
  <c r="MG51" i="5"/>
  <c r="MK28" i="5"/>
  <c r="MK47" i="5"/>
  <c r="MK74" i="5"/>
  <c r="MK67" i="5"/>
  <c r="MI57" i="5"/>
  <c r="MI43" i="5"/>
  <c r="MI44" i="5" s="1"/>
  <c r="MJ30" i="5"/>
  <c r="MJ73" i="5"/>
  <c r="MJ75" i="5" s="1"/>
  <c r="MJ76" i="5" s="1"/>
  <c r="RE4" i="5" l="1"/>
  <c r="RF3" i="5" s="1"/>
  <c r="RE7" i="5"/>
  <c r="RE37" i="5" s="1"/>
  <c r="RE56" i="5" s="1"/>
  <c r="RE2" i="5"/>
  <c r="MH39" i="5"/>
  <c r="MH40" i="5" s="1"/>
  <c r="MH51" i="5" s="1"/>
  <c r="MI70" i="5"/>
  <c r="MI69" i="5"/>
  <c r="ML47" i="5"/>
  <c r="ML28" i="5"/>
  <c r="MM46" i="5"/>
  <c r="MN65" i="5" s="1"/>
  <c r="MJ43" i="5"/>
  <c r="MJ44" i="5" s="1"/>
  <c r="MJ49" i="5" s="1"/>
  <c r="MJ53" i="5" s="1"/>
  <c r="MJ57" i="5"/>
  <c r="MJ69" i="5" s="1"/>
  <c r="ML67" i="5"/>
  <c r="ML74" i="5"/>
  <c r="MI49" i="5"/>
  <c r="MI53" i="5" s="1"/>
  <c r="MK73" i="5"/>
  <c r="MK75" i="5" s="1"/>
  <c r="MK76" i="5" s="1"/>
  <c r="MK30" i="5"/>
  <c r="MI71" i="5" l="1"/>
  <c r="MI39" i="5" s="1"/>
  <c r="MI40" i="5" s="1"/>
  <c r="MI51" i="5" s="1"/>
  <c r="RF4" i="5"/>
  <c r="RG3" i="5" s="1"/>
  <c r="RF2" i="5"/>
  <c r="RF7" i="5"/>
  <c r="RF37" i="5" s="1"/>
  <c r="RF56" i="5" s="1"/>
  <c r="MM28" i="5"/>
  <c r="MM47" i="5"/>
  <c r="MN46" i="5"/>
  <c r="MO65" i="5" s="1"/>
  <c r="MM67" i="5"/>
  <c r="MM74" i="5"/>
  <c r="MK43" i="5"/>
  <c r="AE44" i="6" s="1"/>
  <c r="AE45" i="6" s="1"/>
  <c r="AE50" i="6" s="1"/>
  <c r="AE54" i="6" s="1"/>
  <c r="MK57" i="5"/>
  <c r="ML73" i="5"/>
  <c r="ML75" i="5" s="1"/>
  <c r="ML76" i="5" s="1"/>
  <c r="ML30" i="5"/>
  <c r="MK44" i="5" l="1"/>
  <c r="MK49" i="5" s="1"/>
  <c r="MK53" i="5" s="1"/>
  <c r="MJ70" i="5"/>
  <c r="MJ71" i="5" s="1"/>
  <c r="MJ39" i="5" s="1"/>
  <c r="MJ40" i="5" s="1"/>
  <c r="MJ51" i="5" s="1"/>
  <c r="RG4" i="5"/>
  <c r="RH3" i="5" s="1"/>
  <c r="RG7" i="5"/>
  <c r="RG37" i="5" s="1"/>
  <c r="RG56" i="5" s="1"/>
  <c r="RG2" i="5"/>
  <c r="MK69" i="5"/>
  <c r="MN47" i="5"/>
  <c r="MO46" i="5"/>
  <c r="MN28" i="5"/>
  <c r="ML43" i="5"/>
  <c r="ML44" i="5" s="1"/>
  <c r="ML49" i="5" s="1"/>
  <c r="ML53" i="5" s="1"/>
  <c r="ML57" i="5"/>
  <c r="MN67" i="5"/>
  <c r="MN74" i="5"/>
  <c r="MM73" i="5"/>
  <c r="MM75" i="5" s="1"/>
  <c r="MM76" i="5" s="1"/>
  <c r="MM30" i="5"/>
  <c r="ML69" i="5" l="1"/>
  <c r="MK70" i="5"/>
  <c r="MK71" i="5" s="1"/>
  <c r="MK39" i="5" s="1"/>
  <c r="AE40" i="6" s="1"/>
  <c r="AE41" i="6" s="1"/>
  <c r="AE52" i="6" s="1"/>
  <c r="RH4" i="5"/>
  <c r="RI3" i="5" s="1"/>
  <c r="RH2" i="5"/>
  <c r="RH7" i="5"/>
  <c r="RH37" i="5" s="1"/>
  <c r="RH56" i="5" s="1"/>
  <c r="MP65" i="5"/>
  <c r="MO28" i="5"/>
  <c r="MO47" i="5"/>
  <c r="MN30" i="5"/>
  <c r="MN73" i="5"/>
  <c r="MN75" i="5" s="1"/>
  <c r="MN76" i="5" s="1"/>
  <c r="MO74" i="5"/>
  <c r="MO67" i="5"/>
  <c r="MM57" i="5"/>
  <c r="MM69" i="5" s="1"/>
  <c r="MM43" i="5"/>
  <c r="MM44" i="5" s="1"/>
  <c r="MM49" i="5" s="1"/>
  <c r="MM53" i="5" s="1"/>
  <c r="MK40" i="5" l="1"/>
  <c r="MK51" i="5" s="1"/>
  <c r="ML70" i="5"/>
  <c r="ML71" i="5" s="1"/>
  <c r="MM70" i="5" s="1"/>
  <c r="MM71" i="5" s="1"/>
  <c r="RI4" i="5"/>
  <c r="RJ3" i="5" s="1"/>
  <c r="RI7" i="5"/>
  <c r="RI37" i="5" s="1"/>
  <c r="RI56" i="5" s="1"/>
  <c r="RI2" i="5"/>
  <c r="MP46" i="5"/>
  <c r="MQ65" i="5" s="1"/>
  <c r="MP67" i="5"/>
  <c r="MP74" i="5"/>
  <c r="MN43" i="5"/>
  <c r="MN44" i="5" s="1"/>
  <c r="MN49" i="5" s="1"/>
  <c r="MN53" i="5" s="1"/>
  <c r="MN57" i="5"/>
  <c r="MO73" i="5"/>
  <c r="MO75" i="5" s="1"/>
  <c r="MO76" i="5" s="1"/>
  <c r="MO30" i="5"/>
  <c r="MN69" i="5" l="1"/>
  <c r="MN70" i="5"/>
  <c r="MM39" i="5"/>
  <c r="MM40" i="5" s="1"/>
  <c r="MM51" i="5" s="1"/>
  <c r="ML39" i="5"/>
  <c r="ML40" i="5" s="1"/>
  <c r="ML51" i="5" s="1"/>
  <c r="RJ4" i="5"/>
  <c r="RK3" i="5" s="1"/>
  <c r="RJ2" i="5"/>
  <c r="RJ7" i="5"/>
  <c r="RJ37" i="5" s="1"/>
  <c r="RJ56" i="5" s="1"/>
  <c r="MO43" i="5"/>
  <c r="MO57" i="5"/>
  <c r="MO69" i="5" s="1"/>
  <c r="MQ46" i="5"/>
  <c r="MR65" i="5" s="1"/>
  <c r="MP28" i="5"/>
  <c r="MP47" i="5"/>
  <c r="MN71" i="5" l="1"/>
  <c r="MN39" i="5" s="1"/>
  <c r="MN40" i="5" s="1"/>
  <c r="MN51" i="5" s="1"/>
  <c r="RK4" i="5"/>
  <c r="RL3" i="5" s="1"/>
  <c r="RK7" i="5"/>
  <c r="RK37" i="5" s="1"/>
  <c r="RK56" i="5" s="1"/>
  <c r="RK2" i="5"/>
  <c r="MO44" i="5"/>
  <c r="MO49" i="5" s="1"/>
  <c r="MO53" i="5" s="1"/>
  <c r="MQ47" i="5"/>
  <c r="MR46" i="5"/>
  <c r="MS65" i="5" s="1"/>
  <c r="MQ28" i="5"/>
  <c r="MP30" i="5"/>
  <c r="MP73" i="5"/>
  <c r="MP75" i="5" s="1"/>
  <c r="MP76" i="5" s="1"/>
  <c r="MQ74" i="5"/>
  <c r="MQ67" i="5"/>
  <c r="MO70" i="5" l="1"/>
  <c r="MO71" i="5" s="1"/>
  <c r="MP70" i="5" s="1"/>
  <c r="RL4" i="5"/>
  <c r="RM3" i="5" s="1"/>
  <c r="RL7" i="5"/>
  <c r="RL37" i="5" s="1"/>
  <c r="RL56" i="5" s="1"/>
  <c r="RL2" i="5"/>
  <c r="MR47" i="5"/>
  <c r="MS46" i="5"/>
  <c r="MT65" i="5" s="1"/>
  <c r="MR28" i="5"/>
  <c r="MQ30" i="5"/>
  <c r="MQ73" i="5"/>
  <c r="MQ75" i="5" s="1"/>
  <c r="MQ76" i="5" s="1"/>
  <c r="MP43" i="5"/>
  <c r="MP44" i="5" s="1"/>
  <c r="MP49" i="5" s="1"/>
  <c r="MP53" i="5" s="1"/>
  <c r="MP57" i="5"/>
  <c r="MO39" i="5"/>
  <c r="MR67" i="5"/>
  <c r="MR74" i="5"/>
  <c r="RM4" i="5" l="1"/>
  <c r="RN3" i="5" s="1"/>
  <c r="RM7" i="5"/>
  <c r="RM37" i="5" s="1"/>
  <c r="RM56" i="5" s="1"/>
  <c r="RM2" i="5"/>
  <c r="MP69" i="5"/>
  <c r="MP71" i="5" s="1"/>
  <c r="MO40" i="5"/>
  <c r="MO51" i="5" s="1"/>
  <c r="MS28" i="5"/>
  <c r="MS47" i="5"/>
  <c r="MR30" i="5"/>
  <c r="MR73" i="5"/>
  <c r="MR75" i="5" s="1"/>
  <c r="MR76" i="5" s="1"/>
  <c r="MQ43" i="5"/>
  <c r="MQ44" i="5" s="1"/>
  <c r="MQ49" i="5" s="1"/>
  <c r="MQ53" i="5" s="1"/>
  <c r="MQ57" i="5"/>
  <c r="MQ69" i="5" s="1"/>
  <c r="MS74" i="5"/>
  <c r="MS67" i="5"/>
  <c r="RN4" i="5" l="1"/>
  <c r="RO3" i="5" s="1"/>
  <c r="RN2" i="5"/>
  <c r="RN7" i="5"/>
  <c r="RN37" i="5" s="1"/>
  <c r="RN56" i="5" s="1"/>
  <c r="MR43" i="5"/>
  <c r="MR44" i="5" s="1"/>
  <c r="MR49" i="5" s="1"/>
  <c r="MR53" i="5" s="1"/>
  <c r="MR57" i="5"/>
  <c r="MT74" i="5"/>
  <c r="MT67" i="5"/>
  <c r="MP39" i="5"/>
  <c r="MP40" i="5" s="1"/>
  <c r="MP51" i="5" s="1"/>
  <c r="MQ70" i="5"/>
  <c r="MQ71" i="5" s="1"/>
  <c r="MS73" i="5"/>
  <c r="MS75" i="5" s="1"/>
  <c r="MS76" i="5" s="1"/>
  <c r="MS30" i="5"/>
  <c r="MT46" i="5"/>
  <c r="MU65" i="5" s="1"/>
  <c r="MR69" i="5" l="1"/>
  <c r="RO4" i="5"/>
  <c r="RP3" i="5" s="1"/>
  <c r="RO7" i="5"/>
  <c r="RO37" i="5" s="1"/>
  <c r="RO56" i="5" s="1"/>
  <c r="RO2" i="5"/>
  <c r="MS57" i="5"/>
  <c r="MS43" i="5"/>
  <c r="MS44" i="5" s="1"/>
  <c r="MS49" i="5" s="1"/>
  <c r="MS53" i="5" s="1"/>
  <c r="MR70" i="5"/>
  <c r="MQ39" i="5"/>
  <c r="MQ40" i="5" s="1"/>
  <c r="MQ51" i="5" s="1"/>
  <c r="MT28" i="5"/>
  <c r="MU46" i="5"/>
  <c r="MV65" i="5" s="1"/>
  <c r="MT47" i="5"/>
  <c r="MR71" i="5" l="1"/>
  <c r="RP4" i="5"/>
  <c r="RQ3" i="5" s="1"/>
  <c r="RP7" i="5"/>
  <c r="RP37" i="5" s="1"/>
  <c r="RP56" i="5" s="1"/>
  <c r="RP2" i="5"/>
  <c r="MS69" i="5"/>
  <c r="MR39" i="5"/>
  <c r="MR40" i="5" s="1"/>
  <c r="MR51" i="5" s="1"/>
  <c r="MS70" i="5"/>
  <c r="MU28" i="5"/>
  <c r="MU47" i="5"/>
  <c r="MT30" i="5"/>
  <c r="MT73" i="5"/>
  <c r="MT75" i="5" s="1"/>
  <c r="MT76" i="5" s="1"/>
  <c r="MU67" i="5"/>
  <c r="MU74" i="5"/>
  <c r="MS71" i="5" l="1"/>
  <c r="MT70" i="5" s="1"/>
  <c r="RQ4" i="5"/>
  <c r="RR3" i="5" s="1"/>
  <c r="RQ7" i="5"/>
  <c r="RQ37" i="5" s="1"/>
  <c r="RQ56" i="5" s="1"/>
  <c r="RQ2" i="5"/>
  <c r="MU73" i="5"/>
  <c r="MU75" i="5" s="1"/>
  <c r="MU76" i="5" s="1"/>
  <c r="MU30" i="5"/>
  <c r="MV46" i="5"/>
  <c r="MW65" i="5" s="1"/>
  <c r="MV74" i="5"/>
  <c r="MV67" i="5"/>
  <c r="MT57" i="5"/>
  <c r="MT43" i="5"/>
  <c r="MT44" i="5" s="1"/>
  <c r="MS39" i="5" l="1"/>
  <c r="MS40" i="5" s="1"/>
  <c r="MS51" i="5" s="1"/>
  <c r="RR4" i="5"/>
  <c r="RS3" i="5" s="1"/>
  <c r="RR2" i="5"/>
  <c r="RR7" i="5"/>
  <c r="RR37" i="5" s="1"/>
  <c r="RR56" i="5" s="1"/>
  <c r="MT69" i="5"/>
  <c r="MT71" i="5" s="1"/>
  <c r="MT39" i="5" s="1"/>
  <c r="MT40" i="5" s="1"/>
  <c r="MT49" i="5"/>
  <c r="MT53" i="5" s="1"/>
  <c r="MU43" i="5"/>
  <c r="MU44" i="5" s="1"/>
  <c r="MU57" i="5"/>
  <c r="MU69" i="5" s="1"/>
  <c r="MV28" i="5"/>
  <c r="MV47" i="5"/>
  <c r="RS4" i="5" l="1"/>
  <c r="RT3" i="5" s="1"/>
  <c r="RS7" i="5"/>
  <c r="RS37" i="5" s="1"/>
  <c r="RS56" i="5" s="1"/>
  <c r="RS2" i="5"/>
  <c r="MU70" i="5"/>
  <c r="MU71" i="5" s="1"/>
  <c r="MT51" i="5"/>
  <c r="MW67" i="5"/>
  <c r="MW74" i="5"/>
  <c r="MU49" i="5"/>
  <c r="MU53" i="5" s="1"/>
  <c r="MV73" i="5"/>
  <c r="MV75" i="5" s="1"/>
  <c r="MV76" i="5" s="1"/>
  <c r="MV30" i="5"/>
  <c r="MW46" i="5"/>
  <c r="MX65" i="5" l="1"/>
  <c r="MV70" i="5"/>
  <c r="MU39" i="5"/>
  <c r="MU40" i="5" s="1"/>
  <c r="MU51" i="5" s="1"/>
  <c r="RT4" i="5"/>
  <c r="RU3" i="5" s="1"/>
  <c r="RT7" i="5"/>
  <c r="RT37" i="5" s="1"/>
  <c r="RT56" i="5" s="1"/>
  <c r="RT2" i="5"/>
  <c r="MW28" i="5"/>
  <c r="MX46" i="5"/>
  <c r="MY65" i="5" s="1"/>
  <c r="MW47" i="5"/>
  <c r="MV57" i="5"/>
  <c r="MV43" i="5"/>
  <c r="MV44" i="5" s="1"/>
  <c r="MV49" i="5" s="1"/>
  <c r="MV53" i="5" s="1"/>
  <c r="RU4" i="5" l="1"/>
  <c r="RV3" i="5" s="1"/>
  <c r="RU7" i="5"/>
  <c r="RU37" i="5" s="1"/>
  <c r="RU56" i="5" s="1"/>
  <c r="RU2" i="5"/>
  <c r="MV69" i="5"/>
  <c r="MV71" i="5" s="1"/>
  <c r="MV39" i="5" s="1"/>
  <c r="MV40" i="5" s="1"/>
  <c r="MV51" i="5" s="1"/>
  <c r="MX28" i="5"/>
  <c r="MY46" i="5"/>
  <c r="MZ65" i="5" s="1"/>
  <c r="MX47" i="5"/>
  <c r="MX74" i="5"/>
  <c r="MX67" i="5"/>
  <c r="MW30" i="5"/>
  <c r="MW73" i="5"/>
  <c r="MW75" i="5" s="1"/>
  <c r="MW76" i="5" s="1"/>
  <c r="MW70" i="5" l="1"/>
  <c r="RV4" i="5"/>
  <c r="RW3" i="5" s="1"/>
  <c r="RV2" i="5"/>
  <c r="RV7" i="5"/>
  <c r="RV37" i="5" s="1"/>
  <c r="RV56" i="5" s="1"/>
  <c r="MY28" i="5"/>
  <c r="MY47" i="5"/>
  <c r="MZ46" i="5"/>
  <c r="NA65" i="5" s="1"/>
  <c r="MW43" i="5"/>
  <c r="AF44" i="6" s="1"/>
  <c r="AF45" i="6" s="1"/>
  <c r="MW57" i="5"/>
  <c r="MW69" i="5" s="1"/>
  <c r="MW71" i="5" s="1"/>
  <c r="MY67" i="5"/>
  <c r="MY74" i="5"/>
  <c r="MX73" i="5"/>
  <c r="MX75" i="5" s="1"/>
  <c r="MX76" i="5" s="1"/>
  <c r="MX30" i="5"/>
  <c r="AF50" i="6" l="1"/>
  <c r="AF54" i="6" s="1"/>
  <c r="MW44" i="5"/>
  <c r="MW49" i="5" s="1"/>
  <c r="MW53" i="5" s="1"/>
  <c r="RW4" i="5"/>
  <c r="RX3" i="5" s="1"/>
  <c r="RW7" i="5"/>
  <c r="RW37" i="5" s="1"/>
  <c r="RW56" i="5" s="1"/>
  <c r="RW2" i="5"/>
  <c r="MZ28" i="5"/>
  <c r="MZ47" i="5"/>
  <c r="MY73" i="5"/>
  <c r="MY75" i="5" s="1"/>
  <c r="MY76" i="5" s="1"/>
  <c r="MY30" i="5"/>
  <c r="MZ74" i="5"/>
  <c r="MZ67" i="5"/>
  <c r="MX43" i="5"/>
  <c r="MX44" i="5" s="1"/>
  <c r="MX57" i="5"/>
  <c r="MW39" i="5"/>
  <c r="AF40" i="6" s="1"/>
  <c r="AF41" i="6" s="1"/>
  <c r="MX70" i="5"/>
  <c r="MX69" i="5" l="1"/>
  <c r="AF52" i="6"/>
  <c r="MW40" i="5"/>
  <c r="MW51" i="5" s="1"/>
  <c r="RX4" i="5"/>
  <c r="RY3" i="5" s="1"/>
  <c r="RX7" i="5"/>
  <c r="RX37" i="5" s="1"/>
  <c r="RX56" i="5" s="1"/>
  <c r="RX2" i="5"/>
  <c r="MX71" i="5"/>
  <c r="MX39" i="5" s="1"/>
  <c r="MX40" i="5" s="1"/>
  <c r="NA67" i="5"/>
  <c r="NA74" i="5"/>
  <c r="NA46" i="5"/>
  <c r="MX49" i="5"/>
  <c r="MX53" i="5" s="1"/>
  <c r="MY43" i="5"/>
  <c r="MY44" i="5" s="1"/>
  <c r="MY49" i="5" s="1"/>
  <c r="MY53" i="5" s="1"/>
  <c r="MY57" i="5"/>
  <c r="MY69" i="5" s="1"/>
  <c r="MZ73" i="5"/>
  <c r="MZ75" i="5" s="1"/>
  <c r="MZ76" i="5" s="1"/>
  <c r="MZ30" i="5"/>
  <c r="RY4" i="5" l="1"/>
  <c r="RZ3" i="5" s="1"/>
  <c r="RY7" i="5"/>
  <c r="RY37" i="5" s="1"/>
  <c r="RY56" i="5" s="1"/>
  <c r="RY2" i="5"/>
  <c r="NB65" i="5"/>
  <c r="MY70" i="5"/>
  <c r="MY71" i="5" s="1"/>
  <c r="MZ70" i="5" s="1"/>
  <c r="MX51" i="5"/>
  <c r="MZ43" i="5"/>
  <c r="MZ44" i="5" s="1"/>
  <c r="MZ57" i="5"/>
  <c r="NA47" i="5"/>
  <c r="NA28" i="5"/>
  <c r="MZ69" i="5" l="1"/>
  <c r="MZ71" i="5" s="1"/>
  <c r="MZ39" i="5" s="1"/>
  <c r="MZ40" i="5" s="1"/>
  <c r="RZ4" i="5"/>
  <c r="SA3" i="5" s="1"/>
  <c r="RZ2" i="5"/>
  <c r="RZ7" i="5"/>
  <c r="RZ37" i="5" s="1"/>
  <c r="RZ56" i="5" s="1"/>
  <c r="MY39" i="5"/>
  <c r="MY40" i="5" s="1"/>
  <c r="MY51" i="5" s="1"/>
  <c r="MZ49" i="5"/>
  <c r="MZ53" i="5" s="1"/>
  <c r="NA30" i="5"/>
  <c r="NA73" i="5"/>
  <c r="NA75" i="5" s="1"/>
  <c r="NA76" i="5" s="1"/>
  <c r="NB46" i="5"/>
  <c r="NC65" i="5" s="1"/>
  <c r="NB67" i="5"/>
  <c r="NB74" i="5"/>
  <c r="SA4" i="5" l="1"/>
  <c r="SB3" i="5" s="1"/>
  <c r="SA7" i="5"/>
  <c r="SA37" i="5" s="1"/>
  <c r="SA56" i="5" s="1"/>
  <c r="SA2" i="5"/>
  <c r="MZ51" i="5"/>
  <c r="NA70" i="5"/>
  <c r="NA43" i="5"/>
  <c r="NA57" i="5"/>
  <c r="NB28" i="5"/>
  <c r="NB47" i="5"/>
  <c r="NA69" i="5" l="1"/>
  <c r="SB4" i="5"/>
  <c r="SC3" i="5" s="1"/>
  <c r="SB7" i="5"/>
  <c r="SB37" i="5" s="1"/>
  <c r="SB56" i="5" s="1"/>
  <c r="SB2" i="5"/>
  <c r="NA44" i="5"/>
  <c r="NA49" i="5" s="1"/>
  <c r="NA53" i="5" s="1"/>
  <c r="NA71" i="5"/>
  <c r="NA39" i="5" s="1"/>
  <c r="NB73" i="5"/>
  <c r="NB75" i="5" s="1"/>
  <c r="NB76" i="5" s="1"/>
  <c r="NB30" i="5"/>
  <c r="NC74" i="5"/>
  <c r="NC67" i="5"/>
  <c r="NC46" i="5"/>
  <c r="ND65" i="5" s="1"/>
  <c r="SC4" i="5" l="1"/>
  <c r="SD3" i="5" s="1"/>
  <c r="SC7" i="5"/>
  <c r="SC37" i="5" s="1"/>
  <c r="SC56" i="5" s="1"/>
  <c r="SC2" i="5"/>
  <c r="NA40" i="5"/>
  <c r="NA51" i="5" s="1"/>
  <c r="NB70" i="5"/>
  <c r="NC47" i="5"/>
  <c r="NC28" i="5"/>
  <c r="NB43" i="5"/>
  <c r="NB44" i="5" s="1"/>
  <c r="NB57" i="5"/>
  <c r="SD4" i="5" l="1"/>
  <c r="SE3" i="5" s="1"/>
  <c r="SD2" i="5"/>
  <c r="SD7" i="5"/>
  <c r="SD37" i="5" s="1"/>
  <c r="SD56" i="5" s="1"/>
  <c r="NB69" i="5"/>
  <c r="NB71" i="5" s="1"/>
  <c r="NB39" i="5" s="1"/>
  <c r="NB40" i="5" s="1"/>
  <c r="ND74" i="5"/>
  <c r="ND67" i="5"/>
  <c r="NC73" i="5"/>
  <c r="NC75" i="5" s="1"/>
  <c r="NC76" i="5" s="1"/>
  <c r="NC30" i="5"/>
  <c r="ND46" i="5"/>
  <c r="NE65" i="5" s="1"/>
  <c r="NB49" i="5"/>
  <c r="NB53" i="5" s="1"/>
  <c r="SE4" i="5" l="1"/>
  <c r="SF3" i="5" s="1"/>
  <c r="SE7" i="5"/>
  <c r="SE37" i="5" s="1"/>
  <c r="SE56" i="5" s="1"/>
  <c r="SE2" i="5"/>
  <c r="NC70" i="5"/>
  <c r="NB51" i="5"/>
  <c r="NC57" i="5"/>
  <c r="NC43" i="5"/>
  <c r="NC44" i="5" s="1"/>
  <c r="NC49" i="5" s="1"/>
  <c r="NC53" i="5" s="1"/>
  <c r="ND28" i="5"/>
  <c r="ND47" i="5"/>
  <c r="SF4" i="5" l="1"/>
  <c r="SG3" i="5" s="1"/>
  <c r="SF7" i="5"/>
  <c r="SF37" i="5" s="1"/>
  <c r="SF56" i="5" s="1"/>
  <c r="SF2" i="5"/>
  <c r="NC69" i="5"/>
  <c r="NC71" i="5" s="1"/>
  <c r="NE67" i="5"/>
  <c r="NE74" i="5"/>
  <c r="ND30" i="5"/>
  <c r="ND73" i="5"/>
  <c r="ND75" i="5" s="1"/>
  <c r="ND76" i="5" s="1"/>
  <c r="NE46" i="5"/>
  <c r="NF65" i="5" s="1"/>
  <c r="SG4" i="5" l="1"/>
  <c r="SH3" i="5" s="1"/>
  <c r="SG7" i="5"/>
  <c r="SG37" i="5" s="1"/>
  <c r="SG56" i="5" s="1"/>
  <c r="SG2" i="5"/>
  <c r="NC39" i="5"/>
  <c r="NC40" i="5" s="1"/>
  <c r="NC51" i="5" s="1"/>
  <c r="ND70" i="5"/>
  <c r="ND43" i="5"/>
  <c r="ND44" i="5" s="1"/>
  <c r="ND49" i="5" s="1"/>
  <c r="ND53" i="5" s="1"/>
  <c r="ND57" i="5"/>
  <c r="NF46" i="5"/>
  <c r="NG65" i="5" s="1"/>
  <c r="NE28" i="5"/>
  <c r="NE47" i="5"/>
  <c r="SH4" i="5" l="1"/>
  <c r="SI3" i="5" s="1"/>
  <c r="SH2" i="5"/>
  <c r="SH7" i="5"/>
  <c r="SH37" i="5" s="1"/>
  <c r="SH56" i="5" s="1"/>
  <c r="ND69" i="5"/>
  <c r="ND71" i="5" s="1"/>
  <c r="ND39" i="5" s="1"/>
  <c r="ND40" i="5" s="1"/>
  <c r="ND51" i="5" s="1"/>
  <c r="NE30" i="5"/>
  <c r="NE73" i="5"/>
  <c r="NE75" i="5" s="1"/>
  <c r="NE76" i="5" s="1"/>
  <c r="NF67" i="5"/>
  <c r="NF74" i="5"/>
  <c r="NF47" i="5"/>
  <c r="NG46" i="5"/>
  <c r="NH65" i="5" s="1"/>
  <c r="NF28" i="5"/>
  <c r="NE70" i="5" l="1"/>
  <c r="SI4" i="5"/>
  <c r="SJ3" i="5" s="1"/>
  <c r="SI7" i="5"/>
  <c r="SI37" i="5" s="1"/>
  <c r="SI56" i="5" s="1"/>
  <c r="SI2" i="5"/>
  <c r="NG28" i="5"/>
  <c r="NG47" i="5"/>
  <c r="NF30" i="5"/>
  <c r="NF73" i="5"/>
  <c r="NF75" i="5" s="1"/>
  <c r="NF76" i="5" s="1"/>
  <c r="NE57" i="5"/>
  <c r="NE43" i="5"/>
  <c r="NE44" i="5" s="1"/>
  <c r="NG67" i="5"/>
  <c r="NG74" i="5"/>
  <c r="SJ4" i="5" l="1"/>
  <c r="SK3" i="5" s="1"/>
  <c r="SJ7" i="5"/>
  <c r="SJ37" i="5" s="1"/>
  <c r="SJ56" i="5" s="1"/>
  <c r="SJ2" i="5"/>
  <c r="NE69" i="5"/>
  <c r="NE71" i="5" s="1"/>
  <c r="NE39" i="5" s="1"/>
  <c r="NE40" i="5" s="1"/>
  <c r="NE49" i="5"/>
  <c r="NE53" i="5" s="1"/>
  <c r="NG73" i="5"/>
  <c r="NG75" i="5" s="1"/>
  <c r="NG76" i="5" s="1"/>
  <c r="NG30" i="5"/>
  <c r="NF43" i="5"/>
  <c r="NF44" i="5" s="1"/>
  <c r="NF57" i="5"/>
  <c r="NF69" i="5" s="1"/>
  <c r="NH46" i="5"/>
  <c r="NI65" i="5" s="1"/>
  <c r="NH74" i="5"/>
  <c r="NH67" i="5"/>
  <c r="NF70" i="5" l="1"/>
  <c r="NF71" i="5" s="1"/>
  <c r="SK4" i="5"/>
  <c r="SL3" i="5" s="1"/>
  <c r="SK7" i="5"/>
  <c r="SK37" i="5" s="1"/>
  <c r="SK56" i="5" s="1"/>
  <c r="SK2" i="5"/>
  <c r="NH47" i="5"/>
  <c r="NH28" i="5"/>
  <c r="NI46" i="5"/>
  <c r="NF49" i="5"/>
  <c r="NF53" i="5" s="1"/>
  <c r="NE51" i="5"/>
  <c r="NG57" i="5"/>
  <c r="NG43" i="5"/>
  <c r="NG44" i="5" s="1"/>
  <c r="NG49" i="5" s="1"/>
  <c r="NG53" i="5" s="1"/>
  <c r="NJ65" i="5" l="1"/>
  <c r="SL4" i="5"/>
  <c r="SM3" i="5" s="1"/>
  <c r="SL2" i="5"/>
  <c r="SL7" i="5"/>
  <c r="SL37" i="5" s="1"/>
  <c r="SL56" i="5" s="1"/>
  <c r="NG69" i="5"/>
  <c r="NI47" i="5"/>
  <c r="NI28" i="5"/>
  <c r="NI74" i="5"/>
  <c r="NI67" i="5"/>
  <c r="NG70" i="5"/>
  <c r="NF39" i="5"/>
  <c r="NF40" i="5" s="1"/>
  <c r="NF51" i="5" s="1"/>
  <c r="NH73" i="5"/>
  <c r="NH75" i="5" s="1"/>
  <c r="NH76" i="5" s="1"/>
  <c r="NH30" i="5"/>
  <c r="NG71" i="5" l="1"/>
  <c r="NG39" i="5" s="1"/>
  <c r="NG40" i="5" s="1"/>
  <c r="NG51" i="5" s="1"/>
  <c r="SM4" i="5"/>
  <c r="SN3" i="5" s="1"/>
  <c r="SM7" i="5"/>
  <c r="SM37" i="5" s="1"/>
  <c r="SM56" i="5" s="1"/>
  <c r="SM2" i="5"/>
  <c r="NI73" i="5"/>
  <c r="NI75" i="5" s="1"/>
  <c r="NI76" i="5" s="1"/>
  <c r="NI30" i="5"/>
  <c r="NJ46" i="5"/>
  <c r="NK65" i="5" s="1"/>
  <c r="NJ74" i="5"/>
  <c r="NJ67" i="5"/>
  <c r="NH43" i="5"/>
  <c r="NH44" i="5" s="1"/>
  <c r="NH49" i="5" s="1"/>
  <c r="NH53" i="5" s="1"/>
  <c r="NH57" i="5"/>
  <c r="NH69" i="5" s="1"/>
  <c r="NH70" i="5" l="1"/>
  <c r="NH71" i="5" s="1"/>
  <c r="NH39" i="5" s="1"/>
  <c r="NH40" i="5" s="1"/>
  <c r="NH51" i="5" s="1"/>
  <c r="SN4" i="5"/>
  <c r="SO3" i="5" s="1"/>
  <c r="SN2" i="5"/>
  <c r="SN7" i="5"/>
  <c r="SN37" i="5" s="1"/>
  <c r="SN56" i="5" s="1"/>
  <c r="NI43" i="5"/>
  <c r="AG44" i="6" s="1"/>
  <c r="AG45" i="6" s="1"/>
  <c r="NI57" i="5"/>
  <c r="NI69" i="5" s="1"/>
  <c r="NJ28" i="5"/>
  <c r="NK46" i="5"/>
  <c r="NL65" i="5" s="1"/>
  <c r="NJ47" i="5"/>
  <c r="AG50" i="6" l="1"/>
  <c r="AG54" i="6"/>
  <c r="NI44" i="5"/>
  <c r="NI49" i="5" s="1"/>
  <c r="NI53" i="5" s="1"/>
  <c r="NI70" i="5"/>
  <c r="NI71" i="5" s="1"/>
  <c r="NJ70" i="5" s="1"/>
  <c r="SO4" i="5"/>
  <c r="SP3" i="5" s="1"/>
  <c r="SO7" i="5"/>
  <c r="SO37" i="5" s="1"/>
  <c r="SO56" i="5" s="1"/>
  <c r="SO2" i="5"/>
  <c r="NK47" i="5"/>
  <c r="NK28" i="5"/>
  <c r="NK74" i="5"/>
  <c r="NK67" i="5"/>
  <c r="NJ30" i="5"/>
  <c r="NJ73" i="5"/>
  <c r="NJ75" i="5" s="1"/>
  <c r="NJ76" i="5" s="1"/>
  <c r="SP4" i="5" l="1"/>
  <c r="SQ3" i="5" s="1"/>
  <c r="SP2" i="5"/>
  <c r="SP7" i="5"/>
  <c r="SP37" i="5" s="1"/>
  <c r="SP56" i="5" s="1"/>
  <c r="NI39" i="5"/>
  <c r="AG40" i="6" s="1"/>
  <c r="AG41" i="6" s="1"/>
  <c r="AG52" i="6" s="1"/>
  <c r="NJ43" i="5"/>
  <c r="NJ44" i="5" s="1"/>
  <c r="NJ57" i="5"/>
  <c r="NK73" i="5"/>
  <c r="NK75" i="5" s="1"/>
  <c r="NK76" i="5" s="1"/>
  <c r="NK30" i="5"/>
  <c r="NL46" i="5"/>
  <c r="NM65" i="5" s="1"/>
  <c r="NL67" i="5"/>
  <c r="NL74" i="5"/>
  <c r="NJ69" i="5" l="1"/>
  <c r="NJ71" i="5" s="1"/>
  <c r="NJ39" i="5" s="1"/>
  <c r="NJ40" i="5" s="1"/>
  <c r="NI40" i="5"/>
  <c r="NI51" i="5" s="1"/>
  <c r="SQ4" i="5"/>
  <c r="SR3" i="5" s="1"/>
  <c r="SQ7" i="5"/>
  <c r="SQ37" i="5" s="1"/>
  <c r="SQ56" i="5" s="1"/>
  <c r="SQ2" i="5"/>
  <c r="NL28" i="5"/>
  <c r="NL47" i="5"/>
  <c r="NJ49" i="5"/>
  <c r="NJ53" i="5" s="1"/>
  <c r="NK57" i="5"/>
  <c r="NK69" i="5" s="1"/>
  <c r="NK43" i="5"/>
  <c r="NK44" i="5" s="1"/>
  <c r="NK49" i="5" s="1"/>
  <c r="NK53" i="5" s="1"/>
  <c r="NK70" i="5" l="1"/>
  <c r="SR4" i="5"/>
  <c r="SS3" i="5" s="1"/>
  <c r="SR7" i="5"/>
  <c r="SR37" i="5" s="1"/>
  <c r="SR56" i="5" s="1"/>
  <c r="SR2" i="5"/>
  <c r="NM67" i="5"/>
  <c r="NM74" i="5"/>
  <c r="NM46" i="5"/>
  <c r="NK71" i="5"/>
  <c r="NJ51" i="5"/>
  <c r="NL73" i="5"/>
  <c r="NL75" i="5" s="1"/>
  <c r="NL76" i="5" s="1"/>
  <c r="NL30" i="5"/>
  <c r="SS4" i="5" l="1"/>
  <c r="ST3" i="5" s="1"/>
  <c r="SS7" i="5"/>
  <c r="SS37" i="5" s="1"/>
  <c r="SS56" i="5" s="1"/>
  <c r="SS2" i="5"/>
  <c r="NN65" i="5"/>
  <c r="NN46" i="5" s="1"/>
  <c r="NO65" i="5" s="1"/>
  <c r="NL70" i="5"/>
  <c r="NK39" i="5"/>
  <c r="NK40" i="5" s="1"/>
  <c r="NK51" i="5" s="1"/>
  <c r="NL57" i="5"/>
  <c r="NL43" i="5"/>
  <c r="NL44" i="5" s="1"/>
  <c r="NL49" i="5" s="1"/>
  <c r="NL53" i="5" s="1"/>
  <c r="NM47" i="5"/>
  <c r="NM28" i="5"/>
  <c r="NL69" i="5" l="1"/>
  <c r="ST4" i="5"/>
  <c r="SU3" i="5" s="1"/>
  <c r="ST2" i="5"/>
  <c r="ST7" i="5"/>
  <c r="ST37" i="5" s="1"/>
  <c r="ST56" i="5" s="1"/>
  <c r="NL71" i="5"/>
  <c r="NL39" i="5" s="1"/>
  <c r="NL40" i="5" s="1"/>
  <c r="NL51" i="5" s="1"/>
  <c r="NN47" i="5"/>
  <c r="NN28" i="5"/>
  <c r="NO46" i="5"/>
  <c r="NP65" i="5" s="1"/>
  <c r="NM73" i="5"/>
  <c r="NM75" i="5" s="1"/>
  <c r="NM76" i="5" s="1"/>
  <c r="NM30" i="5"/>
  <c r="NN74" i="5"/>
  <c r="NN67" i="5"/>
  <c r="NM70" i="5" l="1"/>
  <c r="SU4" i="5"/>
  <c r="SV3" i="5" s="1"/>
  <c r="SU7" i="5"/>
  <c r="SU37" i="5" s="1"/>
  <c r="SU56" i="5" s="1"/>
  <c r="SU2" i="5"/>
  <c r="NO28" i="5"/>
  <c r="NP46" i="5"/>
  <c r="NQ65" i="5" s="1"/>
  <c r="NO47" i="5"/>
  <c r="NM57" i="5"/>
  <c r="NM43" i="5"/>
  <c r="NO74" i="5"/>
  <c r="NO67" i="5"/>
  <c r="NN30" i="5"/>
  <c r="NN73" i="5"/>
  <c r="NN75" i="5" s="1"/>
  <c r="NN76" i="5" s="1"/>
  <c r="NM69" i="5" l="1"/>
  <c r="NM71" i="5" s="1"/>
  <c r="NN70" i="5" s="1"/>
  <c r="SV4" i="5"/>
  <c r="SW3" i="5" s="1"/>
  <c r="SV7" i="5"/>
  <c r="SV37" i="5" s="1"/>
  <c r="SV56" i="5" s="1"/>
  <c r="SV2" i="5"/>
  <c r="NM44" i="5"/>
  <c r="NM49" i="5" s="1"/>
  <c r="NM53" i="5" s="1"/>
  <c r="NP28" i="5"/>
  <c r="NP47" i="5"/>
  <c r="NN43" i="5"/>
  <c r="NN44" i="5" s="1"/>
  <c r="NN49" i="5" s="1"/>
  <c r="NN53" i="5" s="1"/>
  <c r="NN57" i="5"/>
  <c r="NO30" i="5"/>
  <c r="NO73" i="5"/>
  <c r="NO75" i="5" s="1"/>
  <c r="NO76" i="5" s="1"/>
  <c r="NP67" i="5"/>
  <c r="NP74" i="5"/>
  <c r="NM39" i="5" l="1"/>
  <c r="NM40" i="5" s="1"/>
  <c r="NM51" i="5" s="1"/>
  <c r="SW4" i="5"/>
  <c r="SX3" i="5" s="1"/>
  <c r="SW7" i="5"/>
  <c r="SW37" i="5" s="1"/>
  <c r="SW56" i="5" s="1"/>
  <c r="SW2" i="5"/>
  <c r="NN69" i="5"/>
  <c r="NN71" i="5" s="1"/>
  <c r="NN39" i="5" s="1"/>
  <c r="NN40" i="5" s="1"/>
  <c r="NN51" i="5" s="1"/>
  <c r="NQ46" i="5"/>
  <c r="NR65" i="5" s="1"/>
  <c r="NQ67" i="5"/>
  <c r="NQ74" i="5"/>
  <c r="NO43" i="5"/>
  <c r="NO44" i="5" s="1"/>
  <c r="NO57" i="5"/>
  <c r="NP73" i="5"/>
  <c r="NP75" i="5" s="1"/>
  <c r="NP76" i="5" s="1"/>
  <c r="NP30" i="5"/>
  <c r="NO69" i="5" l="1"/>
  <c r="SX4" i="5"/>
  <c r="SY3" i="5" s="1"/>
  <c r="SX2" i="5"/>
  <c r="SX7" i="5"/>
  <c r="SX37" i="5" s="1"/>
  <c r="SX56" i="5" s="1"/>
  <c r="NO70" i="5"/>
  <c r="NO71" i="5" s="1"/>
  <c r="NP70" i="5" s="1"/>
  <c r="NQ47" i="5"/>
  <c r="NQ28" i="5"/>
  <c r="NO49" i="5"/>
  <c r="NO53" i="5" s="1"/>
  <c r="NP57" i="5"/>
  <c r="NP69" i="5" s="1"/>
  <c r="NP43" i="5"/>
  <c r="NP44" i="5" s="1"/>
  <c r="SY4" i="5" l="1"/>
  <c r="SZ3" i="5" s="1"/>
  <c r="SY7" i="5"/>
  <c r="SY37" i="5" s="1"/>
  <c r="SY56" i="5" s="1"/>
  <c r="SY2" i="5"/>
  <c r="NO39" i="5"/>
  <c r="NO40" i="5" s="1"/>
  <c r="NO51" i="5" s="1"/>
  <c r="NP71" i="5"/>
  <c r="NR67" i="5"/>
  <c r="NR74" i="5"/>
  <c r="NQ73" i="5"/>
  <c r="NQ75" i="5" s="1"/>
  <c r="NQ76" i="5" s="1"/>
  <c r="NQ30" i="5"/>
  <c r="NP49" i="5"/>
  <c r="NP53" i="5" s="1"/>
  <c r="NR46" i="5"/>
  <c r="NS65" i="5" s="1"/>
  <c r="SZ4" i="5" l="1"/>
  <c r="TA3" i="5" s="1"/>
  <c r="SZ7" i="5"/>
  <c r="SZ37" i="5" s="1"/>
  <c r="SZ56" i="5" s="1"/>
  <c r="SZ2" i="5"/>
  <c r="NQ43" i="5"/>
  <c r="NQ44" i="5" s="1"/>
  <c r="NQ49" i="5" s="1"/>
  <c r="NQ53" i="5" s="1"/>
  <c r="NQ57" i="5"/>
  <c r="NP39" i="5"/>
  <c r="NP40" i="5" s="1"/>
  <c r="NP51" i="5" s="1"/>
  <c r="NQ70" i="5"/>
  <c r="NR47" i="5"/>
  <c r="NR28" i="5"/>
  <c r="NS46" i="5"/>
  <c r="NT65" i="5" s="1"/>
  <c r="TA4" i="5" l="1"/>
  <c r="TB3" i="5" s="1"/>
  <c r="TA7" i="5"/>
  <c r="TA37" i="5" s="1"/>
  <c r="TA56" i="5" s="1"/>
  <c r="TA2" i="5"/>
  <c r="NQ69" i="5"/>
  <c r="NQ71" i="5" s="1"/>
  <c r="NQ39" i="5" s="1"/>
  <c r="NQ40" i="5" s="1"/>
  <c r="NQ51" i="5" s="1"/>
  <c r="NS74" i="5"/>
  <c r="NS67" i="5"/>
  <c r="NS47" i="5"/>
  <c r="NS28" i="5"/>
  <c r="NR30" i="5"/>
  <c r="NR73" i="5"/>
  <c r="NR75" i="5" s="1"/>
  <c r="NR76" i="5" s="1"/>
  <c r="TB4" i="5" l="1"/>
  <c r="TC3" i="5" s="1"/>
  <c r="TB2" i="5"/>
  <c r="TB7" i="5"/>
  <c r="TB37" i="5" s="1"/>
  <c r="TB56" i="5" s="1"/>
  <c r="NR70" i="5"/>
  <c r="NS30" i="5"/>
  <c r="NS73" i="5"/>
  <c r="NS75" i="5" s="1"/>
  <c r="NS76" i="5" s="1"/>
  <c r="NT67" i="5"/>
  <c r="NT74" i="5"/>
  <c r="NR43" i="5"/>
  <c r="NR44" i="5" s="1"/>
  <c r="NR57" i="5"/>
  <c r="NT46" i="5"/>
  <c r="NU65" i="5" s="1"/>
  <c r="TC4" i="5" l="1"/>
  <c r="TD3" i="5" s="1"/>
  <c r="TC7" i="5"/>
  <c r="TC37" i="5" s="1"/>
  <c r="TC56" i="5" s="1"/>
  <c r="TC2" i="5"/>
  <c r="NR69" i="5"/>
  <c r="NR71" i="5" s="1"/>
  <c r="NS70" i="5" s="1"/>
  <c r="NR49" i="5"/>
  <c r="NR53" i="5" s="1"/>
  <c r="NS43" i="5"/>
  <c r="NS44" i="5" s="1"/>
  <c r="NS57" i="5"/>
  <c r="NS69" i="5" s="1"/>
  <c r="NT47" i="5"/>
  <c r="NT28" i="5"/>
  <c r="TD4" i="5" l="1"/>
  <c r="TE3" i="5" s="1"/>
  <c r="TD2" i="5"/>
  <c r="TD7" i="5"/>
  <c r="TD37" i="5" s="1"/>
  <c r="TD56" i="5" s="1"/>
  <c r="NR39" i="5"/>
  <c r="NR40" i="5" s="1"/>
  <c r="NR51" i="5" s="1"/>
  <c r="NS71" i="5"/>
  <c r="NT30" i="5"/>
  <c r="NT73" i="5"/>
  <c r="NT75" i="5" s="1"/>
  <c r="NT76" i="5" s="1"/>
  <c r="NS49" i="5"/>
  <c r="NS53" i="5" s="1"/>
  <c r="NU46" i="5"/>
  <c r="NU74" i="5"/>
  <c r="NU67" i="5"/>
  <c r="NV65" i="5" l="1"/>
  <c r="TE4" i="5"/>
  <c r="TF3" i="5" s="1"/>
  <c r="TE2" i="5"/>
  <c r="TE7" i="5"/>
  <c r="TE37" i="5" s="1"/>
  <c r="TE56" i="5" s="1"/>
  <c r="NT70" i="5"/>
  <c r="NS39" i="5"/>
  <c r="NS40" i="5" s="1"/>
  <c r="NS51" i="5" s="1"/>
  <c r="NU47" i="5"/>
  <c r="NU28" i="5"/>
  <c r="NT43" i="5"/>
  <c r="NT44" i="5" s="1"/>
  <c r="NT49" i="5" s="1"/>
  <c r="NT53" i="5" s="1"/>
  <c r="NT57" i="5"/>
  <c r="TF4" i="5" l="1"/>
  <c r="TG3" i="5" s="1"/>
  <c r="TF7" i="5"/>
  <c r="TF37" i="5" s="1"/>
  <c r="TF56" i="5" s="1"/>
  <c r="TF2" i="5"/>
  <c r="NT69" i="5"/>
  <c r="NT71" i="5" s="1"/>
  <c r="NV46" i="5"/>
  <c r="NW65" i="5" s="1"/>
  <c r="NV67" i="5"/>
  <c r="NV74" i="5"/>
  <c r="NU73" i="5"/>
  <c r="NU75" i="5" s="1"/>
  <c r="NU76" i="5" s="1"/>
  <c r="NU30" i="5"/>
  <c r="TG4" i="5" l="1"/>
  <c r="TH3" i="5" s="1"/>
  <c r="TG7" i="5"/>
  <c r="TG37" i="5" s="1"/>
  <c r="TG56" i="5" s="1"/>
  <c r="TG2" i="5"/>
  <c r="NT39" i="5"/>
  <c r="NT40" i="5" s="1"/>
  <c r="NT51" i="5" s="1"/>
  <c r="NU70" i="5"/>
  <c r="NU43" i="5"/>
  <c r="AH44" i="6" s="1"/>
  <c r="AH45" i="6" s="1"/>
  <c r="AH50" i="6" s="1"/>
  <c r="AH54" i="6" s="1"/>
  <c r="NU57" i="5"/>
  <c r="NU69" i="5" s="1"/>
  <c r="NV47" i="5"/>
  <c r="NV28" i="5"/>
  <c r="NU44" i="5" l="1"/>
  <c r="NU49" i="5" s="1"/>
  <c r="NU53" i="5" s="1"/>
  <c r="NU71" i="5"/>
  <c r="NU39" i="5" s="1"/>
  <c r="AH40" i="6" s="1"/>
  <c r="AH41" i="6" s="1"/>
  <c r="AH52" i="6" s="1"/>
  <c r="TH4" i="5"/>
  <c r="TI3" i="5" s="1"/>
  <c r="TH7" i="5"/>
  <c r="TH37" i="5" s="1"/>
  <c r="TH56" i="5" s="1"/>
  <c r="TH2" i="5"/>
  <c r="NW74" i="5"/>
  <c r="NW67" i="5"/>
  <c r="NV73" i="5"/>
  <c r="NV75" i="5" s="1"/>
  <c r="NV76" i="5" s="1"/>
  <c r="NV30" i="5"/>
  <c r="NW46" i="5"/>
  <c r="NX65" i="5" s="1"/>
  <c r="NU40" i="5" l="1"/>
  <c r="NU51" i="5" s="1"/>
  <c r="NV70" i="5"/>
  <c r="TI4" i="5"/>
  <c r="TJ3" i="5" s="1"/>
  <c r="TI2" i="5"/>
  <c r="TI7" i="5"/>
  <c r="TI37" i="5" s="1"/>
  <c r="TI56" i="5" s="1"/>
  <c r="NW28" i="5"/>
  <c r="NW47" i="5"/>
  <c r="NV43" i="5"/>
  <c r="NV44" i="5" s="1"/>
  <c r="NV49" i="5" s="1"/>
  <c r="NV53" i="5" s="1"/>
  <c r="NV57" i="5"/>
  <c r="NV69" i="5" l="1"/>
  <c r="NV71" i="5" s="1"/>
  <c r="NW70" i="5" s="1"/>
  <c r="TJ4" i="5"/>
  <c r="TK3" i="5" s="1"/>
  <c r="TJ7" i="5"/>
  <c r="TJ37" i="5" s="1"/>
  <c r="TJ56" i="5" s="1"/>
  <c r="TJ2" i="5"/>
  <c r="NX46" i="5"/>
  <c r="NY65" i="5" s="1"/>
  <c r="NX74" i="5"/>
  <c r="NX67" i="5"/>
  <c r="NW73" i="5"/>
  <c r="NW75" i="5" s="1"/>
  <c r="NW76" i="5" s="1"/>
  <c r="NW30" i="5"/>
  <c r="NV39" i="5" l="1"/>
  <c r="NV40" i="5" s="1"/>
  <c r="NV51" i="5" s="1"/>
  <c r="TK4" i="5"/>
  <c r="TL3" i="5" s="1"/>
  <c r="TK7" i="5"/>
  <c r="TK37" i="5" s="1"/>
  <c r="TK56" i="5" s="1"/>
  <c r="TK2" i="5"/>
  <c r="NX47" i="5"/>
  <c r="NY46" i="5"/>
  <c r="NX28" i="5"/>
  <c r="NW57" i="5"/>
  <c r="NW43" i="5"/>
  <c r="NW44" i="5" s="1"/>
  <c r="NW49" i="5" s="1"/>
  <c r="NW53" i="5" s="1"/>
  <c r="NW69" i="5" l="1"/>
  <c r="NW71" i="5" s="1"/>
  <c r="NW39" i="5" s="1"/>
  <c r="NW40" i="5" s="1"/>
  <c r="NW51" i="5" s="1"/>
  <c r="TL4" i="5"/>
  <c r="TM3" i="5" s="1"/>
  <c r="TL2" i="5"/>
  <c r="TL7" i="5"/>
  <c r="TL37" i="5" s="1"/>
  <c r="TL56" i="5" s="1"/>
  <c r="NZ65" i="5"/>
  <c r="NY28" i="5"/>
  <c r="NY47" i="5"/>
  <c r="NX30" i="5"/>
  <c r="NX73" i="5"/>
  <c r="NX75" i="5" s="1"/>
  <c r="NX76" i="5" s="1"/>
  <c r="NY67" i="5"/>
  <c r="NY74" i="5"/>
  <c r="NX70" i="5" l="1"/>
  <c r="TM4" i="5"/>
  <c r="TN3" i="5" s="1"/>
  <c r="TM2" i="5"/>
  <c r="TM7" i="5"/>
  <c r="TM37" i="5" s="1"/>
  <c r="TM56" i="5" s="1"/>
  <c r="NY73" i="5"/>
  <c r="NY75" i="5" s="1"/>
  <c r="NY76" i="5" s="1"/>
  <c r="NY30" i="5"/>
  <c r="NX43" i="5"/>
  <c r="NX44" i="5" s="1"/>
  <c r="NX49" i="5" s="1"/>
  <c r="NX53" i="5" s="1"/>
  <c r="NX57" i="5"/>
  <c r="NZ46" i="5"/>
  <c r="OA65" i="5" s="1"/>
  <c r="NZ67" i="5"/>
  <c r="NZ74" i="5"/>
  <c r="NX69" i="5" l="1"/>
  <c r="NX71" i="5" s="1"/>
  <c r="TN4" i="5"/>
  <c r="TO3" i="5" s="1"/>
  <c r="TN7" i="5"/>
  <c r="TN37" i="5" s="1"/>
  <c r="TN56" i="5" s="1"/>
  <c r="TN2" i="5"/>
  <c r="NZ47" i="5"/>
  <c r="OA46" i="5"/>
  <c r="OB65" i="5" s="1"/>
  <c r="NZ28" i="5"/>
  <c r="NX39" i="5"/>
  <c r="NX40" i="5" s="1"/>
  <c r="NX51" i="5" s="1"/>
  <c r="NY70" i="5"/>
  <c r="NY43" i="5"/>
  <c r="NY57" i="5"/>
  <c r="NY69" i="5" s="1"/>
  <c r="TO4" i="5" l="1"/>
  <c r="TP3" i="5" s="1"/>
  <c r="TO7" i="5"/>
  <c r="TO37" i="5" s="1"/>
  <c r="TO56" i="5" s="1"/>
  <c r="TO2" i="5"/>
  <c r="NY44" i="5"/>
  <c r="NY49" i="5" s="1"/>
  <c r="NY53" i="5" s="1"/>
  <c r="NY71" i="5"/>
  <c r="NZ73" i="5"/>
  <c r="NZ75" i="5" s="1"/>
  <c r="NZ76" i="5" s="1"/>
  <c r="NZ30" i="5"/>
  <c r="OA28" i="5"/>
  <c r="OA47" i="5"/>
  <c r="OA67" i="5"/>
  <c r="OA74" i="5"/>
  <c r="TP4" i="5" l="1"/>
  <c r="TQ3" i="5" s="1"/>
  <c r="TP7" i="5"/>
  <c r="TP37" i="5" s="1"/>
  <c r="TP56" i="5" s="1"/>
  <c r="TP2" i="5"/>
  <c r="OB46" i="5"/>
  <c r="OC65" i="5" s="1"/>
  <c r="OB67" i="5"/>
  <c r="OB74" i="5"/>
  <c r="NY39" i="5"/>
  <c r="NZ70" i="5"/>
  <c r="OA73" i="5"/>
  <c r="OA75" i="5" s="1"/>
  <c r="OA76" i="5" s="1"/>
  <c r="OA30" i="5"/>
  <c r="NZ43" i="5"/>
  <c r="NZ44" i="5" s="1"/>
  <c r="NZ49" i="5" s="1"/>
  <c r="NZ53" i="5" s="1"/>
  <c r="NZ57" i="5"/>
  <c r="TQ4" i="5" l="1"/>
  <c r="TR3" i="5" s="1"/>
  <c r="TQ2" i="5"/>
  <c r="TQ7" i="5"/>
  <c r="TQ37" i="5" s="1"/>
  <c r="TQ56" i="5" s="1"/>
  <c r="NZ69" i="5"/>
  <c r="NZ71" i="5" s="1"/>
  <c r="NZ39" i="5" s="1"/>
  <c r="NZ40" i="5" s="1"/>
  <c r="NZ51" i="5" s="1"/>
  <c r="NY40" i="5"/>
  <c r="NY51" i="5" s="1"/>
  <c r="OB28" i="5"/>
  <c r="OB47" i="5"/>
  <c r="OA43" i="5"/>
  <c r="OA44" i="5" s="1"/>
  <c r="OA49" i="5" s="1"/>
  <c r="OA53" i="5" s="1"/>
  <c r="OA57" i="5"/>
  <c r="OA69" i="5" s="1"/>
  <c r="OA70" i="5" l="1"/>
  <c r="OA71" i="5" s="1"/>
  <c r="TR4" i="5"/>
  <c r="TS3" i="5" s="1"/>
  <c r="TR7" i="5"/>
  <c r="TR37" i="5" s="1"/>
  <c r="TR56" i="5" s="1"/>
  <c r="TR2" i="5"/>
  <c r="OC67" i="5"/>
  <c r="OC74" i="5"/>
  <c r="OB30" i="5"/>
  <c r="OB73" i="5"/>
  <c r="OB75" i="5" s="1"/>
  <c r="OB76" i="5" s="1"/>
  <c r="OC46" i="5"/>
  <c r="OD65" i="5" s="1"/>
  <c r="OB70" i="5" l="1"/>
  <c r="OA39" i="5"/>
  <c r="OA40" i="5" s="1"/>
  <c r="OA51" i="5" s="1"/>
  <c r="TS4" i="5"/>
  <c r="TT3" i="5" s="1"/>
  <c r="TS7" i="5"/>
  <c r="TS37" i="5" s="1"/>
  <c r="TS56" i="5" s="1"/>
  <c r="TS2" i="5"/>
  <c r="OB43" i="5"/>
  <c r="OB44" i="5" s="1"/>
  <c r="OB49" i="5" s="1"/>
  <c r="OB53" i="5" s="1"/>
  <c r="OB57" i="5"/>
  <c r="OC28" i="5"/>
  <c r="OC47" i="5"/>
  <c r="TT4" i="5" l="1"/>
  <c r="TU3" i="5" s="1"/>
  <c r="TT2" i="5"/>
  <c r="TT7" i="5"/>
  <c r="TT37" i="5" s="1"/>
  <c r="TT56" i="5" s="1"/>
  <c r="OB69" i="5"/>
  <c r="OB71" i="5" s="1"/>
  <c r="OC70" i="5" s="1"/>
  <c r="OD74" i="5"/>
  <c r="OD67" i="5"/>
  <c r="OC73" i="5"/>
  <c r="OC75" i="5" s="1"/>
  <c r="OC76" i="5" s="1"/>
  <c r="OC30" i="5"/>
  <c r="OD46" i="5"/>
  <c r="OE65" i="5" s="1"/>
  <c r="OB39" i="5" l="1"/>
  <c r="OB40" i="5" s="1"/>
  <c r="OB51" i="5" s="1"/>
  <c r="TU4" i="5"/>
  <c r="TV3" i="5" s="1"/>
  <c r="TU2" i="5"/>
  <c r="TU7" i="5"/>
  <c r="TU37" i="5" s="1"/>
  <c r="TU56" i="5" s="1"/>
  <c r="OD47" i="5"/>
  <c r="OD28" i="5"/>
  <c r="OC43" i="5"/>
  <c r="OC44" i="5" s="1"/>
  <c r="OC49" i="5" s="1"/>
  <c r="OC53" i="5" s="1"/>
  <c r="OC57" i="5"/>
  <c r="TV4" i="5" l="1"/>
  <c r="TW3" i="5" s="1"/>
  <c r="TV7" i="5"/>
  <c r="TV37" i="5" s="1"/>
  <c r="TV56" i="5" s="1"/>
  <c r="TV2" i="5"/>
  <c r="OC69" i="5"/>
  <c r="OC71" i="5" s="1"/>
  <c r="OD70" i="5" s="1"/>
  <c r="OE46" i="5"/>
  <c r="OF65" i="5" s="1"/>
  <c r="OE74" i="5"/>
  <c r="OE67" i="5"/>
  <c r="OD30" i="5"/>
  <c r="OD73" i="5"/>
  <c r="OD75" i="5" s="1"/>
  <c r="OD76" i="5" s="1"/>
  <c r="TW4" i="5" l="1"/>
  <c r="TX3" i="5" s="1"/>
  <c r="TW7" i="5"/>
  <c r="TW37" i="5" s="1"/>
  <c r="TW56" i="5" s="1"/>
  <c r="TW2" i="5"/>
  <c r="OC39" i="5"/>
  <c r="OC40" i="5" s="1"/>
  <c r="OC51" i="5" s="1"/>
  <c r="OE28" i="5"/>
  <c r="OE47" i="5"/>
  <c r="OD43" i="5"/>
  <c r="OD44" i="5" s="1"/>
  <c r="OD49" i="5" s="1"/>
  <c r="OD53" i="5" s="1"/>
  <c r="OD57" i="5"/>
  <c r="TX4" i="5" l="1"/>
  <c r="TY3" i="5" s="1"/>
  <c r="TX7" i="5"/>
  <c r="TX37" i="5" s="1"/>
  <c r="TX56" i="5" s="1"/>
  <c r="TX2" i="5"/>
  <c r="OD69" i="5"/>
  <c r="OD71" i="5" s="1"/>
  <c r="OD39" i="5" s="1"/>
  <c r="OD40" i="5" s="1"/>
  <c r="OD51" i="5" s="1"/>
  <c r="OF46" i="5"/>
  <c r="OG65" i="5" s="1"/>
  <c r="OF67" i="5"/>
  <c r="OF74" i="5"/>
  <c r="OE73" i="5"/>
  <c r="OE75" i="5" s="1"/>
  <c r="OE76" i="5" s="1"/>
  <c r="OE30" i="5"/>
  <c r="OE70" i="5" l="1"/>
  <c r="TY4" i="5"/>
  <c r="TZ3" i="5" s="1"/>
  <c r="TY2" i="5"/>
  <c r="TY7" i="5"/>
  <c r="TY37" i="5" s="1"/>
  <c r="TY56" i="5" s="1"/>
  <c r="OE43" i="5"/>
  <c r="OE44" i="5" s="1"/>
  <c r="OE57" i="5"/>
  <c r="OF28" i="5"/>
  <c r="OF47" i="5"/>
  <c r="TZ4" i="5" l="1"/>
  <c r="UA3" i="5" s="1"/>
  <c r="TZ7" i="5"/>
  <c r="TZ37" i="5" s="1"/>
  <c r="TZ56" i="5" s="1"/>
  <c r="TZ2" i="5"/>
  <c r="OE69" i="5"/>
  <c r="OE71" i="5" s="1"/>
  <c r="OE39" i="5" s="1"/>
  <c r="OE40" i="5" s="1"/>
  <c r="OG67" i="5"/>
  <c r="OG74" i="5"/>
  <c r="OF30" i="5"/>
  <c r="OF73" i="5"/>
  <c r="OF75" i="5" s="1"/>
  <c r="OF76" i="5" s="1"/>
  <c r="OG46" i="5"/>
  <c r="OE49" i="5"/>
  <c r="OE53" i="5" s="1"/>
  <c r="OH65" i="5" l="1"/>
  <c r="OH46" i="5" s="1"/>
  <c r="OI65" i="5" s="1"/>
  <c r="OF70" i="5"/>
  <c r="UA4" i="5"/>
  <c r="UB3" i="5" s="1"/>
  <c r="UA7" i="5"/>
  <c r="UA37" i="5" s="1"/>
  <c r="UA56" i="5" s="1"/>
  <c r="UA2" i="5"/>
  <c r="OG28" i="5"/>
  <c r="OG47" i="5"/>
  <c r="OE51" i="5"/>
  <c r="OF43" i="5"/>
  <c r="OF44" i="5" s="1"/>
  <c r="OF49" i="5" s="1"/>
  <c r="OF53" i="5" s="1"/>
  <c r="OF57" i="5"/>
  <c r="OF69" i="5" s="1"/>
  <c r="OF71" i="5" l="1"/>
  <c r="OF39" i="5" s="1"/>
  <c r="OF40" i="5" s="1"/>
  <c r="OF51" i="5" s="1"/>
  <c r="UB4" i="5"/>
  <c r="UC3" i="5" s="1"/>
  <c r="UB2" i="5"/>
  <c r="UB7" i="5"/>
  <c r="UB37" i="5" s="1"/>
  <c r="UB56" i="5" s="1"/>
  <c r="OH28" i="5"/>
  <c r="OI46" i="5"/>
  <c r="OJ65" i="5" s="1"/>
  <c r="OH47" i="5"/>
  <c r="OG30" i="5"/>
  <c r="OG73" i="5"/>
  <c r="OG75" i="5" s="1"/>
  <c r="OG76" i="5" s="1"/>
  <c r="OH74" i="5"/>
  <c r="OH67" i="5"/>
  <c r="OG70" i="5" l="1"/>
  <c r="UC4" i="5"/>
  <c r="UD3" i="5" s="1"/>
  <c r="UC2" i="5"/>
  <c r="UC7" i="5"/>
  <c r="UC37" i="5" s="1"/>
  <c r="UC56" i="5" s="1"/>
  <c r="OJ46" i="5"/>
  <c r="OK65" i="5" s="1"/>
  <c r="OI47" i="5"/>
  <c r="OI28" i="5"/>
  <c r="OI67" i="5"/>
  <c r="OI74" i="5"/>
  <c r="OG43" i="5"/>
  <c r="AI44" i="6" s="1"/>
  <c r="AI45" i="6" s="1"/>
  <c r="OG57" i="5"/>
  <c r="OG69" i="5" s="1"/>
  <c r="OH30" i="5"/>
  <c r="OH73" i="5"/>
  <c r="OH75" i="5" s="1"/>
  <c r="OH76" i="5" s="1"/>
  <c r="AI50" i="6" l="1"/>
  <c r="AI54" i="6" s="1"/>
  <c r="OG44" i="5"/>
  <c r="OG71" i="5"/>
  <c r="OH70" i="5" s="1"/>
  <c r="UD4" i="5"/>
  <c r="UE3" i="5" s="1"/>
  <c r="UD7" i="5"/>
  <c r="UD37" i="5" s="1"/>
  <c r="UD56" i="5" s="1"/>
  <c r="UD2" i="5"/>
  <c r="OJ28" i="5"/>
  <c r="OK46" i="5"/>
  <c r="OJ47" i="5"/>
  <c r="OG49" i="5"/>
  <c r="OG53" i="5" s="1"/>
  <c r="OI73" i="5"/>
  <c r="OI75" i="5" s="1"/>
  <c r="OI76" i="5" s="1"/>
  <c r="OI30" i="5"/>
  <c r="OH43" i="5"/>
  <c r="OH44" i="5" s="1"/>
  <c r="OH49" i="5" s="1"/>
  <c r="OH53" i="5" s="1"/>
  <c r="OH57" i="5"/>
  <c r="OJ74" i="5"/>
  <c r="OJ67" i="5"/>
  <c r="OH69" i="5" l="1"/>
  <c r="OG39" i="5"/>
  <c r="AI40" i="6" s="1"/>
  <c r="AI41" i="6" s="1"/>
  <c r="AI52" i="6" s="1"/>
  <c r="UE4" i="5"/>
  <c r="UF3" i="5" s="1"/>
  <c r="UE7" i="5"/>
  <c r="UE37" i="5" s="1"/>
  <c r="UE56" i="5" s="1"/>
  <c r="UE2" i="5"/>
  <c r="OL65" i="5"/>
  <c r="OH71" i="5"/>
  <c r="OH39" i="5" s="1"/>
  <c r="OH40" i="5" s="1"/>
  <c r="OH51" i="5" s="1"/>
  <c r="OK47" i="5"/>
  <c r="OK28" i="5"/>
  <c r="OK67" i="5"/>
  <c r="OK74" i="5"/>
  <c r="OI57" i="5"/>
  <c r="OI69" i="5" s="1"/>
  <c r="OI43" i="5"/>
  <c r="OI44" i="5" s="1"/>
  <c r="OI49" i="5" s="1"/>
  <c r="OI53" i="5" s="1"/>
  <c r="OJ30" i="5"/>
  <c r="OJ73" i="5"/>
  <c r="OJ75" i="5" s="1"/>
  <c r="OJ76" i="5" s="1"/>
  <c r="OG40" i="5" l="1"/>
  <c r="OG51" i="5" s="1"/>
  <c r="UF4" i="5"/>
  <c r="UG3" i="5" s="1"/>
  <c r="UF2" i="5"/>
  <c r="UF7" i="5"/>
  <c r="UF37" i="5" s="1"/>
  <c r="UF56" i="5" s="1"/>
  <c r="OI70" i="5"/>
  <c r="OI71" i="5" s="1"/>
  <c r="OL46" i="5"/>
  <c r="OM65" i="5" s="1"/>
  <c r="OL67" i="5"/>
  <c r="OL74" i="5"/>
  <c r="OJ57" i="5"/>
  <c r="OJ43" i="5"/>
  <c r="OJ44" i="5" s="1"/>
  <c r="OJ49" i="5" s="1"/>
  <c r="OJ53" i="5" s="1"/>
  <c r="OK73" i="5"/>
  <c r="OK75" i="5" s="1"/>
  <c r="OK76" i="5" s="1"/>
  <c r="OK30" i="5"/>
  <c r="OJ69" i="5" l="1"/>
  <c r="UG4" i="5"/>
  <c r="UH3" i="5" s="1"/>
  <c r="UG2" i="5"/>
  <c r="UG7" i="5"/>
  <c r="UG37" i="5" s="1"/>
  <c r="UG56" i="5" s="1"/>
  <c r="OI39" i="5"/>
  <c r="OI40" i="5" s="1"/>
  <c r="OI51" i="5" s="1"/>
  <c r="OJ70" i="5"/>
  <c r="OK57" i="5"/>
  <c r="OK69" i="5" s="1"/>
  <c r="OK43" i="5"/>
  <c r="OL28" i="5"/>
  <c r="OL47" i="5"/>
  <c r="OJ71" i="5" l="1"/>
  <c r="OK70" i="5" s="1"/>
  <c r="OK71" i="5" s="1"/>
  <c r="OK39" i="5" s="1"/>
  <c r="UH4" i="5"/>
  <c r="UI3" i="5" s="1"/>
  <c r="UH7" i="5"/>
  <c r="UH37" i="5" s="1"/>
  <c r="UH56" i="5" s="1"/>
  <c r="UH2" i="5"/>
  <c r="OK44" i="5"/>
  <c r="OK49" i="5" s="1"/>
  <c r="OK53" i="5" s="1"/>
  <c r="OM46" i="5"/>
  <c r="ON65" i="5" s="1"/>
  <c r="OM74" i="5"/>
  <c r="OM67" i="5"/>
  <c r="OL30" i="5"/>
  <c r="OL73" i="5"/>
  <c r="OL75" i="5" s="1"/>
  <c r="OL76" i="5" s="1"/>
  <c r="OJ39" i="5" l="1"/>
  <c r="OJ40" i="5" s="1"/>
  <c r="OJ51" i="5" s="1"/>
  <c r="UI4" i="5"/>
  <c r="UJ3" i="5" s="1"/>
  <c r="UI7" i="5"/>
  <c r="UI37" i="5" s="1"/>
  <c r="UI56" i="5" s="1"/>
  <c r="UI2" i="5"/>
  <c r="OK40" i="5"/>
  <c r="OK51" i="5" s="1"/>
  <c r="OL70" i="5"/>
  <c r="OL43" i="5"/>
  <c r="OL44" i="5" s="1"/>
  <c r="OL57" i="5"/>
  <c r="OM28" i="5"/>
  <c r="OM47" i="5"/>
  <c r="UJ4" i="5" l="1"/>
  <c r="UK3" i="5" s="1"/>
  <c r="UJ2" i="5"/>
  <c r="UJ7" i="5"/>
  <c r="UJ37" i="5" s="1"/>
  <c r="UJ56" i="5" s="1"/>
  <c r="OL69" i="5"/>
  <c r="OL71" i="5" s="1"/>
  <c r="OL39" i="5" s="1"/>
  <c r="OL40" i="5" s="1"/>
  <c r="ON46" i="5"/>
  <c r="OO65" i="5" s="1"/>
  <c r="ON74" i="5"/>
  <c r="ON67" i="5"/>
  <c r="OM73" i="5"/>
  <c r="OM75" i="5" s="1"/>
  <c r="OM76" i="5" s="1"/>
  <c r="OM30" i="5"/>
  <c r="OL49" i="5"/>
  <c r="OL53" i="5" s="1"/>
  <c r="UK4" i="5" l="1"/>
  <c r="UL3" i="5" s="1"/>
  <c r="UK2" i="5"/>
  <c r="UK7" i="5"/>
  <c r="UK37" i="5" s="1"/>
  <c r="UK56" i="5" s="1"/>
  <c r="OM70" i="5"/>
  <c r="OM43" i="5"/>
  <c r="OM44" i="5" s="1"/>
  <c r="OM57" i="5"/>
  <c r="OL51" i="5"/>
  <c r="ON28" i="5"/>
  <c r="ON47" i="5"/>
  <c r="UL4" i="5" l="1"/>
  <c r="UM3" i="5" s="1"/>
  <c r="UL7" i="5"/>
  <c r="UL37" i="5" s="1"/>
  <c r="UL56" i="5" s="1"/>
  <c r="UL2" i="5"/>
  <c r="OM69" i="5"/>
  <c r="OM71" i="5" s="1"/>
  <c r="OO46" i="5"/>
  <c r="OP65" i="5" s="1"/>
  <c r="OO74" i="5"/>
  <c r="OO67" i="5"/>
  <c r="ON30" i="5"/>
  <c r="ON73" i="5"/>
  <c r="ON75" i="5" s="1"/>
  <c r="ON76" i="5" s="1"/>
  <c r="OM49" i="5"/>
  <c r="OM53" i="5" s="1"/>
  <c r="OM39" i="5" l="1"/>
  <c r="OM40" i="5" s="1"/>
  <c r="OM51" i="5" s="1"/>
  <c r="ON70" i="5"/>
  <c r="UM4" i="5"/>
  <c r="UN3" i="5" s="1"/>
  <c r="UM7" i="5"/>
  <c r="UM37" i="5" s="1"/>
  <c r="UM56" i="5" s="1"/>
  <c r="UM2" i="5"/>
  <c r="ON57" i="5"/>
  <c r="ON43" i="5"/>
  <c r="ON44" i="5" s="1"/>
  <c r="OO47" i="5"/>
  <c r="OO28" i="5"/>
  <c r="UN4" i="5" l="1"/>
  <c r="UO3" i="5" s="1"/>
  <c r="UN7" i="5"/>
  <c r="UN37" i="5" s="1"/>
  <c r="UN56" i="5" s="1"/>
  <c r="UN2" i="5"/>
  <c r="ON69" i="5"/>
  <c r="ON71" i="5" s="1"/>
  <c r="OO70" i="5" s="1"/>
  <c r="ON49" i="5"/>
  <c r="ON53" i="5" s="1"/>
  <c r="OP46" i="5"/>
  <c r="OQ65" i="5" s="1"/>
  <c r="OP74" i="5"/>
  <c r="OP67" i="5"/>
  <c r="OO30" i="5"/>
  <c r="OO73" i="5"/>
  <c r="OO75" i="5" s="1"/>
  <c r="OO76" i="5" s="1"/>
  <c r="ON39" i="5" l="1"/>
  <c r="ON40" i="5" s="1"/>
  <c r="ON51" i="5" s="1"/>
  <c r="UO4" i="5"/>
  <c r="UP3" i="5" s="1"/>
  <c r="UO2" i="5"/>
  <c r="UO7" i="5"/>
  <c r="UO37" i="5" s="1"/>
  <c r="UO56" i="5" s="1"/>
  <c r="OO57" i="5"/>
  <c r="OO43" i="5"/>
  <c r="OO44" i="5" s="1"/>
  <c r="OP28" i="5"/>
  <c r="OP47" i="5"/>
  <c r="UP4" i="5" l="1"/>
  <c r="UQ3" i="5" s="1"/>
  <c r="UP7" i="5"/>
  <c r="UP37" i="5" s="1"/>
  <c r="UP56" i="5" s="1"/>
  <c r="UP2" i="5"/>
  <c r="OO69" i="5"/>
  <c r="OO71" i="5" s="1"/>
  <c r="OO39" i="5" s="1"/>
  <c r="OO40" i="5" s="1"/>
  <c r="OP30" i="5"/>
  <c r="OP73" i="5"/>
  <c r="OP75" i="5" s="1"/>
  <c r="OP76" i="5" s="1"/>
  <c r="OQ46" i="5"/>
  <c r="OR65" i="5" s="1"/>
  <c r="OQ67" i="5"/>
  <c r="OQ74" i="5"/>
  <c r="OO49" i="5"/>
  <c r="OO53" i="5" s="1"/>
  <c r="OP70" i="5" l="1"/>
  <c r="UQ4" i="5"/>
  <c r="UR3" i="5" s="1"/>
  <c r="UQ7" i="5"/>
  <c r="UQ37" i="5" s="1"/>
  <c r="UQ56" i="5" s="1"/>
  <c r="UQ2" i="5"/>
  <c r="OO51" i="5"/>
  <c r="OQ47" i="5"/>
  <c r="OQ28" i="5"/>
  <c r="OP57" i="5"/>
  <c r="OP43" i="5"/>
  <c r="OP44" i="5" s="1"/>
  <c r="UR4" i="5" l="1"/>
  <c r="US3" i="5" s="1"/>
  <c r="UR2" i="5"/>
  <c r="UR7" i="5"/>
  <c r="UR37" i="5" s="1"/>
  <c r="UR56" i="5" s="1"/>
  <c r="OP69" i="5"/>
  <c r="OP71" i="5" s="1"/>
  <c r="OP39" i="5" s="1"/>
  <c r="OP40" i="5" s="1"/>
  <c r="OQ73" i="5"/>
  <c r="OQ75" i="5" s="1"/>
  <c r="OQ76" i="5" s="1"/>
  <c r="OQ30" i="5"/>
  <c r="OR46" i="5"/>
  <c r="OS65" i="5" s="1"/>
  <c r="OR67" i="5"/>
  <c r="OR74" i="5"/>
  <c r="OP49" i="5"/>
  <c r="OP53" i="5" s="1"/>
  <c r="OQ70" i="5" l="1"/>
  <c r="US4" i="5"/>
  <c r="UT3" i="5" s="1"/>
  <c r="US2" i="5"/>
  <c r="US7" i="5"/>
  <c r="US37" i="5" s="1"/>
  <c r="US56" i="5" s="1"/>
  <c r="OQ43" i="5"/>
  <c r="OQ44" i="5" s="1"/>
  <c r="OQ49" i="5" s="1"/>
  <c r="OQ53" i="5" s="1"/>
  <c r="OQ57" i="5"/>
  <c r="OQ69" i="5" s="1"/>
  <c r="OR28" i="5"/>
  <c r="OR47" i="5"/>
  <c r="OP51" i="5"/>
  <c r="OQ71" i="5" l="1"/>
  <c r="OQ39" i="5" s="1"/>
  <c r="OQ40" i="5" s="1"/>
  <c r="OQ51" i="5" s="1"/>
  <c r="UT4" i="5"/>
  <c r="UU3" i="5" s="1"/>
  <c r="UT7" i="5"/>
  <c r="UT37" i="5" s="1"/>
  <c r="UT56" i="5" s="1"/>
  <c r="UT2" i="5"/>
  <c r="OS67" i="5"/>
  <c r="OS74" i="5"/>
  <c r="OS46" i="5"/>
  <c r="OR30" i="5"/>
  <c r="OR73" i="5"/>
  <c r="OR75" i="5" s="1"/>
  <c r="OR76" i="5" s="1"/>
  <c r="OT65" i="5" l="1"/>
  <c r="OT46" i="5" s="1"/>
  <c r="OU65" i="5" s="1"/>
  <c r="OR70" i="5"/>
  <c r="UU4" i="5"/>
  <c r="UV3" i="5" s="1"/>
  <c r="UU7" i="5"/>
  <c r="UU37" i="5" s="1"/>
  <c r="UU56" i="5" s="1"/>
  <c r="UU2" i="5"/>
  <c r="OS47" i="5"/>
  <c r="OS28" i="5"/>
  <c r="OR57" i="5"/>
  <c r="OR69" i="5" s="1"/>
  <c r="OR43" i="5"/>
  <c r="OR44" i="5" s="1"/>
  <c r="OR49" i="5" s="1"/>
  <c r="OR53" i="5" s="1"/>
  <c r="OR71" i="5" l="1"/>
  <c r="OS70" i="5" s="1"/>
  <c r="UV4" i="5"/>
  <c r="UW3" i="5" s="1"/>
  <c r="UV2" i="5"/>
  <c r="UV7" i="5"/>
  <c r="UV37" i="5" s="1"/>
  <c r="UV56" i="5" s="1"/>
  <c r="OT74" i="5"/>
  <c r="OT67" i="5"/>
  <c r="OT28" i="5"/>
  <c r="OT47" i="5"/>
  <c r="OS30" i="5"/>
  <c r="OS73" i="5"/>
  <c r="OS75" i="5" s="1"/>
  <c r="OS76" i="5" s="1"/>
  <c r="OR39" i="5" l="1"/>
  <c r="OR40" i="5" s="1"/>
  <c r="OR51" i="5" s="1"/>
  <c r="UW4" i="5"/>
  <c r="UX3" i="5" s="1"/>
  <c r="UW2" i="5"/>
  <c r="UW7" i="5"/>
  <c r="UW37" i="5" s="1"/>
  <c r="UW56" i="5" s="1"/>
  <c r="OS43" i="5"/>
  <c r="AJ44" i="6" s="1"/>
  <c r="AJ45" i="6" s="1"/>
  <c r="AJ50" i="6" s="1"/>
  <c r="AJ54" i="6" s="1"/>
  <c r="OS57" i="5"/>
  <c r="OS69" i="5" s="1"/>
  <c r="OS71" i="5" s="1"/>
  <c r="OT73" i="5"/>
  <c r="OT75" i="5" s="1"/>
  <c r="OT76" i="5" s="1"/>
  <c r="OT30" i="5"/>
  <c r="OU67" i="5"/>
  <c r="OU74" i="5"/>
  <c r="OU46" i="5"/>
  <c r="OV65" i="5" s="1"/>
  <c r="OS44" i="5" l="1"/>
  <c r="OS49" i="5" s="1"/>
  <c r="OS53" i="5" s="1"/>
  <c r="UX4" i="5"/>
  <c r="UY3" i="5" s="1"/>
  <c r="UX7" i="5"/>
  <c r="UX37" i="5" s="1"/>
  <c r="UX56" i="5" s="1"/>
  <c r="UX2" i="5"/>
  <c r="OT43" i="5"/>
  <c r="OT44" i="5" s="1"/>
  <c r="OT49" i="5" s="1"/>
  <c r="OT53" i="5" s="1"/>
  <c r="OT57" i="5"/>
  <c r="OU28" i="5"/>
  <c r="OU47" i="5"/>
  <c r="OS39" i="5"/>
  <c r="AJ40" i="6" s="1"/>
  <c r="AJ41" i="6" s="1"/>
  <c r="AJ52" i="6" s="1"/>
  <c r="OT70" i="5"/>
  <c r="OT69" i="5" l="1"/>
  <c r="OT71" i="5" s="1"/>
  <c r="OS40" i="5"/>
  <c r="OS51" i="5" s="1"/>
  <c r="UY4" i="5"/>
  <c r="UZ3" i="5" s="1"/>
  <c r="UY7" i="5"/>
  <c r="UY37" i="5" s="1"/>
  <c r="UY56" i="5" s="1"/>
  <c r="UY2" i="5"/>
  <c r="OU73" i="5"/>
  <c r="OU75" i="5" s="1"/>
  <c r="OU76" i="5" s="1"/>
  <c r="OU30" i="5"/>
  <c r="OV67" i="5"/>
  <c r="OV74" i="5"/>
  <c r="OV46" i="5"/>
  <c r="OW65" i="5" s="1"/>
  <c r="UZ4" i="5" l="1"/>
  <c r="VA3" i="5" s="1"/>
  <c r="UZ7" i="5"/>
  <c r="UZ37" i="5" s="1"/>
  <c r="UZ56" i="5" s="1"/>
  <c r="UZ2" i="5"/>
  <c r="OV28" i="5"/>
  <c r="OV47" i="5"/>
  <c r="OT39" i="5"/>
  <c r="OT40" i="5" s="1"/>
  <c r="OT51" i="5" s="1"/>
  <c r="OU70" i="5"/>
  <c r="OU43" i="5"/>
  <c r="OU44" i="5" s="1"/>
  <c r="OU57" i="5"/>
  <c r="OU69" i="5" l="1"/>
  <c r="OU71" i="5" s="1"/>
  <c r="OU39" i="5" s="1"/>
  <c r="OU40" i="5" s="1"/>
  <c r="VA4" i="5"/>
  <c r="VB3" i="5" s="1"/>
  <c r="VA2" i="5"/>
  <c r="VA7" i="5"/>
  <c r="VA37" i="5" s="1"/>
  <c r="VA56" i="5" s="1"/>
  <c r="OW74" i="5"/>
  <c r="OW67" i="5"/>
  <c r="OW46" i="5"/>
  <c r="OU49" i="5"/>
  <c r="OU53" i="5" s="1"/>
  <c r="OV73" i="5"/>
  <c r="OV75" i="5" s="1"/>
  <c r="OV76" i="5" s="1"/>
  <c r="OV30" i="5"/>
  <c r="VB4" i="5" l="1"/>
  <c r="VC3" i="5" s="1"/>
  <c r="VB7" i="5"/>
  <c r="VB37" i="5" s="1"/>
  <c r="VB56" i="5" s="1"/>
  <c r="VB2" i="5"/>
  <c r="OX65" i="5"/>
  <c r="OV70" i="5"/>
  <c r="OV57" i="5"/>
  <c r="OV43" i="5"/>
  <c r="OV44" i="5" s="1"/>
  <c r="OV49" i="5" s="1"/>
  <c r="OV53" i="5" s="1"/>
  <c r="OW28" i="5"/>
  <c r="OW47" i="5"/>
  <c r="OU51" i="5"/>
  <c r="OV69" i="5" l="1"/>
  <c r="VC4" i="5"/>
  <c r="VD3" i="5" s="1"/>
  <c r="VC7" i="5"/>
  <c r="VC37" i="5" s="1"/>
  <c r="VC56" i="5" s="1"/>
  <c r="VC2" i="5"/>
  <c r="OV71" i="5"/>
  <c r="OV39" i="5" s="1"/>
  <c r="OV40" i="5" s="1"/>
  <c r="OV51" i="5" s="1"/>
  <c r="OW73" i="5"/>
  <c r="OW75" i="5" s="1"/>
  <c r="OW76" i="5" s="1"/>
  <c r="OW30" i="5"/>
  <c r="OX74" i="5"/>
  <c r="OX67" i="5"/>
  <c r="OX46" i="5"/>
  <c r="OY65" i="5" s="1"/>
  <c r="VD4" i="5" l="1"/>
  <c r="VE3" i="5" s="1"/>
  <c r="VD7" i="5"/>
  <c r="VD37" i="5" s="1"/>
  <c r="VD56" i="5" s="1"/>
  <c r="VD2" i="5"/>
  <c r="OW70" i="5"/>
  <c r="OW43" i="5"/>
  <c r="OW57" i="5"/>
  <c r="OX28" i="5"/>
  <c r="OX47" i="5"/>
  <c r="OW69" i="5" l="1"/>
  <c r="OW71" i="5" s="1"/>
  <c r="OW39" i="5" s="1"/>
  <c r="VE4" i="5"/>
  <c r="VF3" i="5" s="1"/>
  <c r="VE2" i="5"/>
  <c r="VE7" i="5"/>
  <c r="VE37" i="5" s="1"/>
  <c r="VE56" i="5" s="1"/>
  <c r="OW44" i="5"/>
  <c r="OW49" i="5" s="1"/>
  <c r="OW53" i="5" s="1"/>
  <c r="OY46" i="5"/>
  <c r="OZ65" i="5" s="1"/>
  <c r="OY67" i="5"/>
  <c r="OY74" i="5"/>
  <c r="OX73" i="5"/>
  <c r="OX75" i="5" s="1"/>
  <c r="OX76" i="5" s="1"/>
  <c r="OX30" i="5"/>
  <c r="OX70" i="5" l="1"/>
  <c r="VF4" i="5"/>
  <c r="VG3" i="5" s="1"/>
  <c r="VF7" i="5"/>
  <c r="VF37" i="5" s="1"/>
  <c r="VF56" i="5" s="1"/>
  <c r="VF2" i="5"/>
  <c r="OW40" i="5"/>
  <c r="OW51" i="5" s="1"/>
  <c r="OY28" i="5"/>
  <c r="OY47" i="5"/>
  <c r="OX43" i="5"/>
  <c r="OX44" i="5" s="1"/>
  <c r="OX49" i="5" s="1"/>
  <c r="OX53" i="5" s="1"/>
  <c r="OX57" i="5"/>
  <c r="VG4" i="5" l="1"/>
  <c r="VH3" i="5" s="1"/>
  <c r="VG7" i="5"/>
  <c r="VG37" i="5" s="1"/>
  <c r="VG56" i="5" s="1"/>
  <c r="VG2" i="5"/>
  <c r="OX69" i="5"/>
  <c r="OX71" i="5" s="1"/>
  <c r="OY70" i="5" s="1"/>
  <c r="OY73" i="5"/>
  <c r="OY75" i="5" s="1"/>
  <c r="OY76" i="5" s="1"/>
  <c r="OY30" i="5"/>
  <c r="OZ46" i="5"/>
  <c r="PA65" i="5" s="1"/>
  <c r="OZ67" i="5"/>
  <c r="OZ74" i="5"/>
  <c r="OX39" i="5" l="1"/>
  <c r="OX40" i="5" s="1"/>
  <c r="OX51" i="5" s="1"/>
  <c r="VH4" i="5"/>
  <c r="VI3" i="5" s="1"/>
  <c r="VH2" i="5"/>
  <c r="VH7" i="5"/>
  <c r="VH37" i="5" s="1"/>
  <c r="VH56" i="5" s="1"/>
  <c r="OZ47" i="5"/>
  <c r="PA46" i="5"/>
  <c r="PB65" i="5" s="1"/>
  <c r="OZ28" i="5"/>
  <c r="OY43" i="5"/>
  <c r="OY44" i="5" s="1"/>
  <c r="OY57" i="5"/>
  <c r="VI4" i="5" l="1"/>
  <c r="VJ3" i="5" s="1"/>
  <c r="VI2" i="5"/>
  <c r="VI7" i="5"/>
  <c r="VI37" i="5" s="1"/>
  <c r="VI56" i="5" s="1"/>
  <c r="OY69" i="5"/>
  <c r="OY71" i="5" s="1"/>
  <c r="OY39" i="5" s="1"/>
  <c r="OY40" i="5" s="1"/>
  <c r="PA47" i="5"/>
  <c r="PA28" i="5"/>
  <c r="OZ30" i="5"/>
  <c r="OZ73" i="5"/>
  <c r="OZ75" i="5" s="1"/>
  <c r="OZ76" i="5" s="1"/>
  <c r="OY49" i="5"/>
  <c r="OY53" i="5" s="1"/>
  <c r="PA74" i="5"/>
  <c r="PA67" i="5"/>
  <c r="OZ70" i="5" l="1"/>
  <c r="VJ4" i="5"/>
  <c r="VK3" i="5" s="1"/>
  <c r="VJ7" i="5"/>
  <c r="VJ37" i="5" s="1"/>
  <c r="VJ56" i="5" s="1"/>
  <c r="VJ2" i="5"/>
  <c r="OY51" i="5"/>
  <c r="OZ43" i="5"/>
  <c r="OZ44" i="5" s="1"/>
  <c r="OZ49" i="5" s="1"/>
  <c r="OZ53" i="5" s="1"/>
  <c r="OZ57" i="5"/>
  <c r="PA73" i="5"/>
  <c r="PA75" i="5" s="1"/>
  <c r="PA76" i="5" s="1"/>
  <c r="PA30" i="5"/>
  <c r="PB46" i="5"/>
  <c r="PC65" i="5" s="1"/>
  <c r="PB67" i="5"/>
  <c r="PB74" i="5"/>
  <c r="VK4" i="5" l="1"/>
  <c r="VL3" i="5" s="1"/>
  <c r="VK7" i="5"/>
  <c r="VK37" i="5" s="1"/>
  <c r="VK56" i="5" s="1"/>
  <c r="VK2" i="5"/>
  <c r="OZ69" i="5"/>
  <c r="OZ71" i="5" s="1"/>
  <c r="OZ39" i="5" s="1"/>
  <c r="OZ40" i="5" s="1"/>
  <c r="OZ51" i="5" s="1"/>
  <c r="PA43" i="5"/>
  <c r="PA44" i="5" s="1"/>
  <c r="PA57" i="5"/>
  <c r="PA69" i="5" s="1"/>
  <c r="PC46" i="5"/>
  <c r="PD65" i="5" s="1"/>
  <c r="PB28" i="5"/>
  <c r="PB47" i="5"/>
  <c r="VL4" i="5" l="1"/>
  <c r="VM3" i="5" s="1"/>
  <c r="VL7" i="5"/>
  <c r="VL37" i="5" s="1"/>
  <c r="VL56" i="5" s="1"/>
  <c r="VL2" i="5"/>
  <c r="PA70" i="5"/>
  <c r="PA71" i="5" s="1"/>
  <c r="PA39" i="5" s="1"/>
  <c r="PA40" i="5" s="1"/>
  <c r="PD46" i="5"/>
  <c r="PE65" i="5" s="1"/>
  <c r="PC47" i="5"/>
  <c r="PC28" i="5"/>
  <c r="PB73" i="5"/>
  <c r="PB75" i="5" s="1"/>
  <c r="PB76" i="5" s="1"/>
  <c r="PB30" i="5"/>
  <c r="PC67" i="5"/>
  <c r="PC74" i="5"/>
  <c r="PA49" i="5"/>
  <c r="PA53" i="5" s="1"/>
  <c r="VM4" i="5" l="1"/>
  <c r="VN3" i="5" s="1"/>
  <c r="VM2" i="5"/>
  <c r="VM7" i="5"/>
  <c r="VM37" i="5" s="1"/>
  <c r="VM56" i="5" s="1"/>
  <c r="PB70" i="5"/>
  <c r="PA51" i="5"/>
  <c r="PD47" i="5"/>
  <c r="PE46" i="5"/>
  <c r="PD28" i="5"/>
  <c r="PC73" i="5"/>
  <c r="PC75" i="5" s="1"/>
  <c r="PC76" i="5" s="1"/>
  <c r="PC30" i="5"/>
  <c r="PB57" i="5"/>
  <c r="PB43" i="5"/>
  <c r="PB44" i="5" s="1"/>
  <c r="PD74" i="5"/>
  <c r="PD67" i="5"/>
  <c r="PF65" i="5" l="1"/>
  <c r="VN4" i="5"/>
  <c r="VO3" i="5" s="1"/>
  <c r="VN7" i="5"/>
  <c r="VN37" i="5" s="1"/>
  <c r="VN56" i="5" s="1"/>
  <c r="VN2" i="5"/>
  <c r="PB69" i="5"/>
  <c r="PB71" i="5" s="1"/>
  <c r="PB39" i="5" s="1"/>
  <c r="PB40" i="5" s="1"/>
  <c r="PE47" i="5"/>
  <c r="PE28" i="5"/>
  <c r="PB49" i="5"/>
  <c r="PB53" i="5" s="1"/>
  <c r="PD73" i="5"/>
  <c r="PD75" i="5" s="1"/>
  <c r="PD76" i="5" s="1"/>
  <c r="PD30" i="5"/>
  <c r="PE67" i="5"/>
  <c r="PE74" i="5"/>
  <c r="PC57" i="5"/>
  <c r="PC69" i="5" s="1"/>
  <c r="PC43" i="5"/>
  <c r="PC44" i="5" s="1"/>
  <c r="PC49" i="5" s="1"/>
  <c r="PC53" i="5" s="1"/>
  <c r="PC70" i="5" l="1"/>
  <c r="PC71" i="5" s="1"/>
  <c r="PC39" i="5" s="1"/>
  <c r="PC40" i="5" s="1"/>
  <c r="PC51" i="5" s="1"/>
  <c r="VO4" i="5"/>
  <c r="VP3" i="5" s="1"/>
  <c r="VO7" i="5"/>
  <c r="VO37" i="5" s="1"/>
  <c r="VO56" i="5" s="1"/>
  <c r="VO2" i="5"/>
  <c r="PB51" i="5"/>
  <c r="PE30" i="5"/>
  <c r="PE73" i="5"/>
  <c r="PE75" i="5" s="1"/>
  <c r="PE76" i="5" s="1"/>
  <c r="PD43" i="5"/>
  <c r="PD44" i="5" s="1"/>
  <c r="PD49" i="5" s="1"/>
  <c r="PD53" i="5" s="1"/>
  <c r="PD57" i="5"/>
  <c r="PF46" i="5"/>
  <c r="PG65" i="5" s="1"/>
  <c r="PF67" i="5"/>
  <c r="PF74" i="5"/>
  <c r="VP4" i="5" l="1"/>
  <c r="VQ3" i="5" s="1"/>
  <c r="VP2" i="5"/>
  <c r="VP7" i="5"/>
  <c r="VP37" i="5" s="1"/>
  <c r="VP56" i="5" s="1"/>
  <c r="PD69" i="5"/>
  <c r="PD70" i="5"/>
  <c r="PF47" i="5"/>
  <c r="PF28" i="5"/>
  <c r="PE43" i="5"/>
  <c r="AK44" i="6" s="1"/>
  <c r="AK45" i="6" s="1"/>
  <c r="AK50" i="6" s="1"/>
  <c r="AK54" i="6" s="1"/>
  <c r="PE57" i="5"/>
  <c r="PE69" i="5" s="1"/>
  <c r="PE44" i="5" l="1"/>
  <c r="PE49" i="5" s="1"/>
  <c r="PE53" i="5" s="1"/>
  <c r="VQ4" i="5"/>
  <c r="VR3" i="5" s="1"/>
  <c r="VQ2" i="5"/>
  <c r="VQ7" i="5"/>
  <c r="VQ37" i="5" s="1"/>
  <c r="VQ56" i="5" s="1"/>
  <c r="PD71" i="5"/>
  <c r="PD39" i="5" s="1"/>
  <c r="PD40" i="5" s="1"/>
  <c r="PD51" i="5" s="1"/>
  <c r="PF30" i="5"/>
  <c r="PF73" i="5"/>
  <c r="PF75" i="5" s="1"/>
  <c r="PF76" i="5" s="1"/>
  <c r="PG46" i="5"/>
  <c r="PH65" i="5" s="1"/>
  <c r="PG67" i="5"/>
  <c r="PG74" i="5"/>
  <c r="PE70" i="5" l="1"/>
  <c r="PE71" i="5" s="1"/>
  <c r="PE39" i="5" s="1"/>
  <c r="AK40" i="6" s="1"/>
  <c r="AK41" i="6" s="1"/>
  <c r="AK52" i="6" s="1"/>
  <c r="VR4" i="5"/>
  <c r="VS3" i="5" s="1"/>
  <c r="VR7" i="5"/>
  <c r="VR37" i="5" s="1"/>
  <c r="VR56" i="5" s="1"/>
  <c r="VR2" i="5"/>
  <c r="PG47" i="5"/>
  <c r="PG28" i="5"/>
  <c r="PF43" i="5"/>
  <c r="PF44" i="5" s="1"/>
  <c r="PF57" i="5"/>
  <c r="PF69" i="5" l="1"/>
  <c r="PE40" i="5"/>
  <c r="PE51" i="5" s="1"/>
  <c r="PF70" i="5"/>
  <c r="PF71" i="5" s="1"/>
  <c r="PF39" i="5" s="1"/>
  <c r="PF40" i="5" s="1"/>
  <c r="VS4" i="5"/>
  <c r="VT3" i="5" s="1"/>
  <c r="VS7" i="5"/>
  <c r="VS37" i="5" s="1"/>
  <c r="VS56" i="5" s="1"/>
  <c r="VS2" i="5"/>
  <c r="PG30" i="5"/>
  <c r="PG73" i="5"/>
  <c r="PG75" i="5" s="1"/>
  <c r="PG76" i="5" s="1"/>
  <c r="PH46" i="5"/>
  <c r="PI65" i="5" s="1"/>
  <c r="PH74" i="5"/>
  <c r="PH67" i="5"/>
  <c r="PF49" i="5"/>
  <c r="PF53" i="5" s="1"/>
  <c r="VT4" i="5" l="1"/>
  <c r="VU3" i="5" s="1"/>
  <c r="VT2" i="5"/>
  <c r="VT7" i="5"/>
  <c r="VT37" i="5" s="1"/>
  <c r="VT56" i="5" s="1"/>
  <c r="PG70" i="5"/>
  <c r="PG57" i="5"/>
  <c r="PG43" i="5"/>
  <c r="PG44" i="5" s="1"/>
  <c r="PH28" i="5"/>
  <c r="PH47" i="5"/>
  <c r="PI46" i="5"/>
  <c r="PF51" i="5"/>
  <c r="PG69" i="5" l="1"/>
  <c r="VU4" i="5"/>
  <c r="VV3" i="5" s="1"/>
  <c r="VU2" i="5"/>
  <c r="VU7" i="5"/>
  <c r="VU37" i="5" s="1"/>
  <c r="VU56" i="5" s="1"/>
  <c r="PJ65" i="5"/>
  <c r="PJ46" i="5" s="1"/>
  <c r="PK65" i="5" s="1"/>
  <c r="PG71" i="5"/>
  <c r="PH70" i="5" s="1"/>
  <c r="PH73" i="5"/>
  <c r="PH75" i="5" s="1"/>
  <c r="PH76" i="5" s="1"/>
  <c r="PH30" i="5"/>
  <c r="PI47" i="5"/>
  <c r="PI28" i="5"/>
  <c r="PG49" i="5"/>
  <c r="PG53" i="5" s="1"/>
  <c r="PI67" i="5"/>
  <c r="PI74" i="5"/>
  <c r="VV4" i="5" l="1"/>
  <c r="VW3" i="5" s="1"/>
  <c r="VV7" i="5"/>
  <c r="VV37" i="5" s="1"/>
  <c r="VV56" i="5" s="1"/>
  <c r="VV2" i="5"/>
  <c r="PG39" i="5"/>
  <c r="PG40" i="5" s="1"/>
  <c r="PG51" i="5" s="1"/>
  <c r="PK46" i="5"/>
  <c r="PL65" i="5" s="1"/>
  <c r="PJ28" i="5"/>
  <c r="PJ47" i="5"/>
  <c r="PI30" i="5"/>
  <c r="PI73" i="5"/>
  <c r="PI75" i="5" s="1"/>
  <c r="PI76" i="5" s="1"/>
  <c r="PH57" i="5"/>
  <c r="PH43" i="5"/>
  <c r="PH44" i="5" s="1"/>
  <c r="PH49" i="5" s="1"/>
  <c r="PH53" i="5" s="1"/>
  <c r="PJ67" i="5"/>
  <c r="PJ74" i="5"/>
  <c r="PH69" i="5" l="1"/>
  <c r="PH71" i="5" s="1"/>
  <c r="PH39" i="5" s="1"/>
  <c r="PH40" i="5" s="1"/>
  <c r="PH51" i="5" s="1"/>
  <c r="VW4" i="5"/>
  <c r="VX3" i="5" s="1"/>
  <c r="VW7" i="5"/>
  <c r="VW37" i="5" s="1"/>
  <c r="VW56" i="5" s="1"/>
  <c r="VW2" i="5"/>
  <c r="PK47" i="5"/>
  <c r="PK28" i="5"/>
  <c r="PJ30" i="5"/>
  <c r="PJ73" i="5"/>
  <c r="PJ75" i="5" s="1"/>
  <c r="PJ76" i="5" s="1"/>
  <c r="PI43" i="5"/>
  <c r="PI57" i="5"/>
  <c r="PI69" i="5" s="1"/>
  <c r="PK67" i="5"/>
  <c r="PK74" i="5"/>
  <c r="PI70" i="5" l="1"/>
  <c r="PI71" i="5" s="1"/>
  <c r="PJ70" i="5" s="1"/>
  <c r="VX4" i="5"/>
  <c r="VY3" i="5" s="1"/>
  <c r="VX2" i="5"/>
  <c r="VX7" i="5"/>
  <c r="VX37" i="5" s="1"/>
  <c r="VX56" i="5" s="1"/>
  <c r="PI44" i="5"/>
  <c r="PI49" i="5" s="1"/>
  <c r="PI53" i="5" s="1"/>
  <c r="PL46" i="5"/>
  <c r="PM65" i="5" s="1"/>
  <c r="PL74" i="5"/>
  <c r="PL67" i="5"/>
  <c r="PJ57" i="5"/>
  <c r="PJ43" i="5"/>
  <c r="PJ44" i="5" s="1"/>
  <c r="PK73" i="5"/>
  <c r="PK75" i="5" s="1"/>
  <c r="PK76" i="5" s="1"/>
  <c r="PK30" i="5"/>
  <c r="PI39" i="5" l="1"/>
  <c r="PI40" i="5" s="1"/>
  <c r="PI51" i="5" s="1"/>
  <c r="VY4" i="5"/>
  <c r="VZ3" i="5" s="1"/>
  <c r="VY2" i="5"/>
  <c r="VY7" i="5"/>
  <c r="VY37" i="5" s="1"/>
  <c r="VY56" i="5" s="1"/>
  <c r="PJ69" i="5"/>
  <c r="PJ71" i="5" s="1"/>
  <c r="PJ49" i="5"/>
  <c r="PJ53" i="5" s="1"/>
  <c r="PL28" i="5"/>
  <c r="PL47" i="5"/>
  <c r="PK43" i="5"/>
  <c r="PK44" i="5" s="1"/>
  <c r="PK57" i="5"/>
  <c r="PK69" i="5" s="1"/>
  <c r="VZ4" i="5" l="1"/>
  <c r="WA3" i="5" s="1"/>
  <c r="VZ7" i="5"/>
  <c r="VZ37" i="5" s="1"/>
  <c r="VZ56" i="5" s="1"/>
  <c r="VZ2" i="5"/>
  <c r="PM67" i="5"/>
  <c r="PM74" i="5"/>
  <c r="PK49" i="5"/>
  <c r="PK53" i="5" s="1"/>
  <c r="PJ39" i="5"/>
  <c r="PJ40" i="5" s="1"/>
  <c r="PJ51" i="5" s="1"/>
  <c r="PK70" i="5"/>
  <c r="PK71" i="5" s="1"/>
  <c r="PL73" i="5"/>
  <c r="PL75" i="5" s="1"/>
  <c r="PL76" i="5" s="1"/>
  <c r="PL30" i="5"/>
  <c r="PM46" i="5"/>
  <c r="PN65" i="5" s="1"/>
  <c r="WA4" i="5" l="1"/>
  <c r="WB3" i="5" s="1"/>
  <c r="WA7" i="5"/>
  <c r="WA37" i="5" s="1"/>
  <c r="WA56" i="5" s="1"/>
  <c r="WA2" i="5"/>
  <c r="PL43" i="5"/>
  <c r="PL44" i="5" s="1"/>
  <c r="PL49" i="5" s="1"/>
  <c r="PL53" i="5" s="1"/>
  <c r="PL57" i="5"/>
  <c r="PK39" i="5"/>
  <c r="PK40" i="5" s="1"/>
  <c r="PK51" i="5" s="1"/>
  <c r="PL70" i="5"/>
  <c r="PN46" i="5"/>
  <c r="PO65" i="5" s="1"/>
  <c r="PM47" i="5"/>
  <c r="PM28" i="5"/>
  <c r="WB4" i="5" l="1"/>
  <c r="WC3" i="5" s="1"/>
  <c r="WB7" i="5"/>
  <c r="WB37" i="5" s="1"/>
  <c r="WB56" i="5" s="1"/>
  <c r="WB2" i="5"/>
  <c r="PL69" i="5"/>
  <c r="PL71" i="5" s="1"/>
  <c r="PM70" i="5" s="1"/>
  <c r="PO46" i="5"/>
  <c r="PP65" i="5" s="1"/>
  <c r="PN28" i="5"/>
  <c r="PN47" i="5"/>
  <c r="PM73" i="5"/>
  <c r="PM75" i="5" s="1"/>
  <c r="PM76" i="5" s="1"/>
  <c r="PM30" i="5"/>
  <c r="PN74" i="5"/>
  <c r="PN67" i="5"/>
  <c r="WC4" i="5" l="1"/>
  <c r="WD3" i="5" s="1"/>
  <c r="WC2" i="5"/>
  <c r="WC7" i="5"/>
  <c r="WC37" i="5" s="1"/>
  <c r="WC56" i="5" s="1"/>
  <c r="PL39" i="5"/>
  <c r="PL40" i="5" s="1"/>
  <c r="PL51" i="5" s="1"/>
  <c r="PO47" i="5"/>
  <c r="PO28" i="5"/>
  <c r="PP46" i="5"/>
  <c r="PQ65" i="5" s="1"/>
  <c r="PM43" i="5"/>
  <c r="PM44" i="5" s="1"/>
  <c r="PM57" i="5"/>
  <c r="PN73" i="5"/>
  <c r="PN75" i="5" s="1"/>
  <c r="PN76" i="5" s="1"/>
  <c r="PN30" i="5"/>
  <c r="PO67" i="5"/>
  <c r="PO74" i="5"/>
  <c r="WD4" i="5" l="1"/>
  <c r="WE3" i="5" s="1"/>
  <c r="WD7" i="5"/>
  <c r="WD37" i="5" s="1"/>
  <c r="WD56" i="5" s="1"/>
  <c r="WD2" i="5"/>
  <c r="PM69" i="5"/>
  <c r="PM71" i="5" s="1"/>
  <c r="PN70" i="5" s="1"/>
  <c r="PQ46" i="5"/>
  <c r="PP47" i="5"/>
  <c r="PP28" i="5"/>
  <c r="PM49" i="5"/>
  <c r="PM53" i="5" s="1"/>
  <c r="PN43" i="5"/>
  <c r="PN44" i="5" s="1"/>
  <c r="PN49" i="5" s="1"/>
  <c r="PN53" i="5" s="1"/>
  <c r="PN57" i="5"/>
  <c r="PN69" i="5" s="1"/>
  <c r="PO73" i="5"/>
  <c r="PO75" i="5" s="1"/>
  <c r="PO76" i="5" s="1"/>
  <c r="PO30" i="5"/>
  <c r="PP74" i="5"/>
  <c r="PP67" i="5"/>
  <c r="PR65" i="5" l="1"/>
  <c r="PM39" i="5"/>
  <c r="PM40" i="5" s="1"/>
  <c r="PM51" i="5" s="1"/>
  <c r="PN71" i="5"/>
  <c r="PN39" i="5" s="1"/>
  <c r="PN40" i="5" s="1"/>
  <c r="PN51" i="5" s="1"/>
  <c r="WE4" i="5"/>
  <c r="WF3" i="5" s="1"/>
  <c r="WE7" i="5"/>
  <c r="WE37" i="5" s="1"/>
  <c r="WE56" i="5" s="1"/>
  <c r="WE2" i="5"/>
  <c r="PQ47" i="5"/>
  <c r="PQ28" i="5"/>
  <c r="PO43" i="5"/>
  <c r="PO44" i="5" s="1"/>
  <c r="PO49" i="5" s="1"/>
  <c r="PO53" i="5" s="1"/>
  <c r="PO57" i="5"/>
  <c r="PP30" i="5"/>
  <c r="PP73" i="5"/>
  <c r="PP75" i="5" s="1"/>
  <c r="PP76" i="5" s="1"/>
  <c r="PQ67" i="5"/>
  <c r="PQ74" i="5"/>
  <c r="PO70" i="5" l="1"/>
  <c r="WF4" i="5"/>
  <c r="WG3" i="5" s="1"/>
  <c r="WF2" i="5"/>
  <c r="WF7" i="5"/>
  <c r="WF37" i="5" s="1"/>
  <c r="WF56" i="5" s="1"/>
  <c r="PO69" i="5"/>
  <c r="PR46" i="5"/>
  <c r="PS65" i="5" s="1"/>
  <c r="PR67" i="5"/>
  <c r="PR74" i="5"/>
  <c r="PP57" i="5"/>
  <c r="PP69" i="5" s="1"/>
  <c r="PP43" i="5"/>
  <c r="PP44" i="5" s="1"/>
  <c r="PP49" i="5" s="1"/>
  <c r="PP53" i="5" s="1"/>
  <c r="PQ30" i="5"/>
  <c r="PQ73" i="5"/>
  <c r="PQ75" i="5" s="1"/>
  <c r="PQ76" i="5" s="1"/>
  <c r="PO71" i="5" l="1"/>
  <c r="PO39" i="5" s="1"/>
  <c r="PO40" i="5" s="1"/>
  <c r="PO51" i="5" s="1"/>
  <c r="WG4" i="5"/>
  <c r="WH3" i="5" s="1"/>
  <c r="WG2" i="5"/>
  <c r="WG7" i="5"/>
  <c r="WG37" i="5" s="1"/>
  <c r="WG56" i="5" s="1"/>
  <c r="PQ57" i="5"/>
  <c r="PQ43" i="5"/>
  <c r="AL44" i="6" s="1"/>
  <c r="AL45" i="6" s="1"/>
  <c r="AL50" i="6" s="1"/>
  <c r="AL54" i="6" s="1"/>
  <c r="PR47" i="5"/>
  <c r="PR28" i="5"/>
  <c r="PQ44" i="5" l="1"/>
  <c r="PQ49" i="5" s="1"/>
  <c r="PQ53" i="5" s="1"/>
  <c r="PP70" i="5"/>
  <c r="PP71" i="5" s="1"/>
  <c r="PP39" i="5" s="1"/>
  <c r="PP40" i="5" s="1"/>
  <c r="PP51" i="5" s="1"/>
  <c r="WH4" i="5"/>
  <c r="WI3" i="5" s="1"/>
  <c r="WH7" i="5"/>
  <c r="WH37" i="5" s="1"/>
  <c r="WH56" i="5" s="1"/>
  <c r="WH2" i="5"/>
  <c r="PQ69" i="5"/>
  <c r="PS74" i="5"/>
  <c r="PS67" i="5"/>
  <c r="PR30" i="5"/>
  <c r="PR73" i="5"/>
  <c r="PR75" i="5" s="1"/>
  <c r="PR76" i="5" s="1"/>
  <c r="PS46" i="5"/>
  <c r="PT65" i="5" s="1"/>
  <c r="PQ70" i="5" l="1"/>
  <c r="PQ71" i="5" s="1"/>
  <c r="PQ39" i="5" s="1"/>
  <c r="AL40" i="6" s="1"/>
  <c r="AL41" i="6" s="1"/>
  <c r="AL52" i="6" s="1"/>
  <c r="WI4" i="5"/>
  <c r="WJ3" i="5" s="1"/>
  <c r="WI7" i="5"/>
  <c r="WI37" i="5" s="1"/>
  <c r="WI56" i="5" s="1"/>
  <c r="WI2" i="5"/>
  <c r="PS28" i="5"/>
  <c r="PT46" i="5"/>
  <c r="PU65" i="5" s="1"/>
  <c r="PS47" i="5"/>
  <c r="PR57" i="5"/>
  <c r="PR43" i="5"/>
  <c r="PR44" i="5" s="1"/>
  <c r="PR69" i="5" l="1"/>
  <c r="PQ40" i="5"/>
  <c r="PQ51" i="5" s="1"/>
  <c r="PR70" i="5"/>
  <c r="WJ4" i="5"/>
  <c r="WK3" i="5" s="1"/>
  <c r="WJ7" i="5"/>
  <c r="WJ37" i="5" s="1"/>
  <c r="WJ56" i="5" s="1"/>
  <c r="WJ2" i="5"/>
  <c r="PT47" i="5"/>
  <c r="PT28" i="5"/>
  <c r="PU46" i="5"/>
  <c r="PR49" i="5"/>
  <c r="PR53" i="5" s="1"/>
  <c r="PT74" i="5"/>
  <c r="PT67" i="5"/>
  <c r="PS73" i="5"/>
  <c r="PS75" i="5" s="1"/>
  <c r="PS76" i="5" s="1"/>
  <c r="PS30" i="5"/>
  <c r="PR71" i="5" l="1"/>
  <c r="PR39" i="5" s="1"/>
  <c r="PR40" i="5" s="1"/>
  <c r="PR51" i="5" s="1"/>
  <c r="WK4" i="5"/>
  <c r="WL3" i="5" s="1"/>
  <c r="WK2" i="5"/>
  <c r="WK7" i="5"/>
  <c r="WK37" i="5" s="1"/>
  <c r="WK56" i="5" s="1"/>
  <c r="PV65" i="5"/>
  <c r="PU47" i="5"/>
  <c r="PU28" i="5"/>
  <c r="PS43" i="5"/>
  <c r="PS44" i="5" s="1"/>
  <c r="PS49" i="5" s="1"/>
  <c r="PS53" i="5" s="1"/>
  <c r="PS57" i="5"/>
  <c r="PU74" i="5"/>
  <c r="PU67" i="5"/>
  <c r="PT73" i="5"/>
  <c r="PT75" i="5" s="1"/>
  <c r="PT76" i="5" s="1"/>
  <c r="PT30" i="5"/>
  <c r="PS70" i="5" l="1"/>
  <c r="PS69" i="5"/>
  <c r="PS71" i="5" s="1"/>
  <c r="PS39" i="5" s="1"/>
  <c r="PS40" i="5" s="1"/>
  <c r="PS51" i="5" s="1"/>
  <c r="WL4" i="5"/>
  <c r="WM3" i="5" s="1"/>
  <c r="WL7" i="5"/>
  <c r="WL37" i="5" s="1"/>
  <c r="WL56" i="5" s="1"/>
  <c r="WL2" i="5"/>
  <c r="PT57" i="5"/>
  <c r="PT69" i="5" s="1"/>
  <c r="PT43" i="5"/>
  <c r="PT44" i="5" s="1"/>
  <c r="PT49" i="5" s="1"/>
  <c r="PT53" i="5" s="1"/>
  <c r="PU30" i="5"/>
  <c r="PU73" i="5"/>
  <c r="PU75" i="5" s="1"/>
  <c r="PU76" i="5" s="1"/>
  <c r="PV46" i="5"/>
  <c r="PW65" i="5" s="1"/>
  <c r="PV67" i="5"/>
  <c r="PV74" i="5"/>
  <c r="PT70" i="5" l="1"/>
  <c r="PT71" i="5" s="1"/>
  <c r="PU70" i="5" s="1"/>
  <c r="WM4" i="5"/>
  <c r="WN3" i="5" s="1"/>
  <c r="WM7" i="5"/>
  <c r="WM37" i="5" s="1"/>
  <c r="WM56" i="5" s="1"/>
  <c r="WM2" i="5"/>
  <c r="PU43" i="5"/>
  <c r="PU57" i="5"/>
  <c r="PV28" i="5"/>
  <c r="PV47" i="5"/>
  <c r="PU69" i="5" l="1"/>
  <c r="PU71" i="5" s="1"/>
  <c r="WN4" i="5"/>
  <c r="WO3" i="5" s="1"/>
  <c r="WN2" i="5"/>
  <c r="WN7" i="5"/>
  <c r="WN37" i="5" s="1"/>
  <c r="WN56" i="5" s="1"/>
  <c r="PU44" i="5"/>
  <c r="PU49" i="5" s="1"/>
  <c r="PU53" i="5" s="1"/>
  <c r="PT39" i="5"/>
  <c r="PT40" i="5" s="1"/>
  <c r="PT51" i="5" s="1"/>
  <c r="PV30" i="5"/>
  <c r="PV73" i="5"/>
  <c r="PV75" i="5" s="1"/>
  <c r="PV76" i="5" s="1"/>
  <c r="PW46" i="5"/>
  <c r="PX65" i="5" s="1"/>
  <c r="PW67" i="5"/>
  <c r="PW74" i="5"/>
  <c r="WO4" i="5" l="1"/>
  <c r="WP3" i="5" s="1"/>
  <c r="WO2" i="5"/>
  <c r="WO7" i="5"/>
  <c r="WO37" i="5" s="1"/>
  <c r="WO56" i="5" s="1"/>
  <c r="PV43" i="5"/>
  <c r="PV44" i="5" s="1"/>
  <c r="PV57" i="5"/>
  <c r="PW28" i="5"/>
  <c r="PW47" i="5"/>
  <c r="PU39" i="5"/>
  <c r="PV70" i="5"/>
  <c r="WP4" i="5" l="1"/>
  <c r="WQ3" i="5" s="1"/>
  <c r="WP7" i="5"/>
  <c r="WP37" i="5" s="1"/>
  <c r="WP56" i="5" s="1"/>
  <c r="WP2" i="5"/>
  <c r="PV69" i="5"/>
  <c r="PV71" i="5" s="1"/>
  <c r="PU40" i="5"/>
  <c r="PU51" i="5" s="1"/>
  <c r="PV49" i="5"/>
  <c r="PV53" i="5" s="1"/>
  <c r="PX46" i="5"/>
  <c r="PY65" i="5" s="1"/>
  <c r="PX74" i="5"/>
  <c r="PX67" i="5"/>
  <c r="PW73" i="5"/>
  <c r="PW75" i="5" s="1"/>
  <c r="PW76" i="5" s="1"/>
  <c r="PW30" i="5"/>
  <c r="WQ4" i="5" l="1"/>
  <c r="WR3" i="5" s="1"/>
  <c r="WQ7" i="5"/>
  <c r="WQ37" i="5" s="1"/>
  <c r="WQ56" i="5" s="1"/>
  <c r="WQ2" i="5"/>
  <c r="PV39" i="5"/>
  <c r="PV40" i="5" s="1"/>
  <c r="PV51" i="5" s="1"/>
  <c r="PW70" i="5"/>
  <c r="PW43" i="5"/>
  <c r="PW44" i="5" s="1"/>
  <c r="PW57" i="5"/>
  <c r="PX28" i="5"/>
  <c r="PX47" i="5"/>
  <c r="PY46" i="5"/>
  <c r="PZ65" i="5" s="1"/>
  <c r="WR4" i="5" l="1"/>
  <c r="WS3" i="5" s="1"/>
  <c r="WR7" i="5"/>
  <c r="WR37" i="5" s="1"/>
  <c r="WR56" i="5" s="1"/>
  <c r="WR2" i="5"/>
  <c r="PW69" i="5"/>
  <c r="PW71" i="5" s="1"/>
  <c r="PX70" i="5" s="1"/>
  <c r="PY28" i="5"/>
  <c r="PZ46" i="5"/>
  <c r="QA65" i="5" s="1"/>
  <c r="PY47" i="5"/>
  <c r="PX30" i="5"/>
  <c r="PX73" i="5"/>
  <c r="PX75" i="5" s="1"/>
  <c r="PX76" i="5" s="1"/>
  <c r="PY74" i="5"/>
  <c r="PY67" i="5"/>
  <c r="PW49" i="5"/>
  <c r="PW53" i="5" s="1"/>
  <c r="PW39" i="5" l="1"/>
  <c r="PW40" i="5" s="1"/>
  <c r="PW51" i="5" s="1"/>
  <c r="WS4" i="5"/>
  <c r="WS2" i="5"/>
  <c r="WS7" i="5"/>
  <c r="WS37" i="5" s="1"/>
  <c r="WS56" i="5" s="1"/>
  <c r="PZ28" i="5"/>
  <c r="PZ47" i="5"/>
  <c r="PX57" i="5"/>
  <c r="PX43" i="5"/>
  <c r="PX44" i="5" s="1"/>
  <c r="PX49" i="5" s="1"/>
  <c r="PX53" i="5" s="1"/>
  <c r="PY30" i="5"/>
  <c r="PY73" i="5"/>
  <c r="PY75" i="5" s="1"/>
  <c r="PY76" i="5" s="1"/>
  <c r="PZ67" i="5"/>
  <c r="PZ74" i="5"/>
  <c r="PX69" i="5" l="1"/>
  <c r="PX71" i="5" s="1"/>
  <c r="PX39" i="5" s="1"/>
  <c r="PX40" i="5" s="1"/>
  <c r="PX51" i="5" s="1"/>
  <c r="PZ30" i="5"/>
  <c r="PZ73" i="5"/>
  <c r="PZ75" i="5" s="1"/>
  <c r="PZ76" i="5" s="1"/>
  <c r="PY57" i="5"/>
  <c r="PY69" i="5" s="1"/>
  <c r="PY43" i="5"/>
  <c r="PY44" i="5" s="1"/>
  <c r="PY49" i="5" s="1"/>
  <c r="PY53" i="5" s="1"/>
  <c r="QA46" i="5"/>
  <c r="QB65" i="5" s="1"/>
  <c r="QA67" i="5"/>
  <c r="QA74" i="5"/>
  <c r="PY70" i="5" l="1"/>
  <c r="PY71" i="5" s="1"/>
  <c r="PY39" i="5" s="1"/>
  <c r="PY40" i="5" s="1"/>
  <c r="PY51" i="5" s="1"/>
  <c r="PZ43" i="5"/>
  <c r="PZ44" i="5" s="1"/>
  <c r="PZ49" i="5" s="1"/>
  <c r="PZ53" i="5" s="1"/>
  <c r="PZ57" i="5"/>
  <c r="QB46" i="5"/>
  <c r="QC65" i="5" s="1"/>
  <c r="QA28" i="5"/>
  <c r="QA47" i="5"/>
  <c r="PZ69" i="5" l="1"/>
  <c r="PZ70" i="5"/>
  <c r="QB47" i="5"/>
  <c r="QC46" i="5"/>
  <c r="QB28" i="5"/>
  <c r="QA30" i="5"/>
  <c r="QA73" i="5"/>
  <c r="QA75" i="5" s="1"/>
  <c r="QA76" i="5" s="1"/>
  <c r="QB74" i="5"/>
  <c r="QB67" i="5"/>
  <c r="QD65" i="5" l="1"/>
  <c r="PZ71" i="5"/>
  <c r="QA70" i="5" s="1"/>
  <c r="QC47" i="5"/>
  <c r="QC28" i="5"/>
  <c r="QA43" i="5"/>
  <c r="QA44" i="5" s="1"/>
  <c r="QA57" i="5"/>
  <c r="QB73" i="5"/>
  <c r="QB75" i="5" s="1"/>
  <c r="QB76" i="5" s="1"/>
  <c r="QB30" i="5"/>
  <c r="QC67" i="5"/>
  <c r="QC74" i="5"/>
  <c r="PZ39" i="5" l="1"/>
  <c r="PZ40" i="5" s="1"/>
  <c r="PZ51" i="5" s="1"/>
  <c r="QA69" i="5"/>
  <c r="QA71" i="5" s="1"/>
  <c r="QB70" i="5" s="1"/>
  <c r="QA49" i="5"/>
  <c r="QA53" i="5" s="1"/>
  <c r="QB43" i="5"/>
  <c r="QB44" i="5" s="1"/>
  <c r="QB49" i="5" s="1"/>
  <c r="QB53" i="5" s="1"/>
  <c r="QB57" i="5"/>
  <c r="QB69" i="5" s="1"/>
  <c r="QC73" i="5"/>
  <c r="QC75" i="5" s="1"/>
  <c r="QC76" i="5" s="1"/>
  <c r="QC30" i="5"/>
  <c r="QD46" i="5"/>
  <c r="QE65" i="5" s="1"/>
  <c r="QD74" i="5"/>
  <c r="QD67" i="5"/>
  <c r="QA39" i="5" l="1"/>
  <c r="QA40" i="5" s="1"/>
  <c r="QA51" i="5" s="1"/>
  <c r="QB71" i="5"/>
  <c r="QB39" i="5" s="1"/>
  <c r="QB40" i="5" s="1"/>
  <c r="QB51" i="5" s="1"/>
  <c r="QD47" i="5"/>
  <c r="QE46" i="5"/>
  <c r="QF65" i="5" s="1"/>
  <c r="QD28" i="5"/>
  <c r="QC43" i="5"/>
  <c r="AM44" i="6" s="1"/>
  <c r="AM45" i="6" s="1"/>
  <c r="AM50" i="6" s="1"/>
  <c r="AM54" i="6" s="1"/>
  <c r="QC57" i="5"/>
  <c r="QC69" i="5" s="1"/>
  <c r="QC44" i="5" l="1"/>
  <c r="QC49" i="5" s="1"/>
  <c r="QC53" i="5" s="1"/>
  <c r="QC70" i="5"/>
  <c r="QC71" i="5" s="1"/>
  <c r="QE28" i="5"/>
  <c r="QE47" i="5"/>
  <c r="QE74" i="5"/>
  <c r="QE67" i="5"/>
  <c r="QD30" i="5"/>
  <c r="QD73" i="5"/>
  <c r="QD75" i="5" s="1"/>
  <c r="QD76" i="5" s="1"/>
  <c r="QD70" i="5" l="1"/>
  <c r="QC39" i="5"/>
  <c r="AM40" i="6" s="1"/>
  <c r="AM41" i="6" s="1"/>
  <c r="AM52" i="6" s="1"/>
  <c r="QF46" i="5"/>
  <c r="QG65" i="5" s="1"/>
  <c r="QF67" i="5"/>
  <c r="QF74" i="5"/>
  <c r="QD43" i="5"/>
  <c r="QD44" i="5" s="1"/>
  <c r="QD49" i="5" s="1"/>
  <c r="QD53" i="5" s="1"/>
  <c r="QD57" i="5"/>
  <c r="QE30" i="5"/>
  <c r="QE73" i="5"/>
  <c r="QE75" i="5" s="1"/>
  <c r="QE76" i="5" s="1"/>
  <c r="QD69" i="5" l="1"/>
  <c r="QD71" i="5" s="1"/>
  <c r="QE70" i="5" s="1"/>
  <c r="QC40" i="5"/>
  <c r="QC51" i="5" s="1"/>
  <c r="QF47" i="5"/>
  <c r="QF28" i="5"/>
  <c r="QG46" i="5"/>
  <c r="QE43" i="5"/>
  <c r="QE44" i="5" s="1"/>
  <c r="QE49" i="5" s="1"/>
  <c r="QE53" i="5" s="1"/>
  <c r="QE57" i="5"/>
  <c r="QE69" i="5" s="1"/>
  <c r="QD39" i="5" l="1"/>
  <c r="QD40" i="5" s="1"/>
  <c r="QD51" i="5" s="1"/>
  <c r="QH65" i="5"/>
  <c r="QE71" i="5"/>
  <c r="QE39" i="5" s="1"/>
  <c r="QE40" i="5" s="1"/>
  <c r="QE51" i="5" s="1"/>
  <c r="QG47" i="5"/>
  <c r="QG28" i="5"/>
  <c r="QG67" i="5"/>
  <c r="QG74" i="5"/>
  <c r="QF73" i="5"/>
  <c r="QF75" i="5" s="1"/>
  <c r="QF76" i="5" s="1"/>
  <c r="QF30" i="5"/>
  <c r="QF70" i="5" l="1"/>
  <c r="QH67" i="5"/>
  <c r="QH74" i="5"/>
  <c r="QH46" i="5"/>
  <c r="QI65" i="5" s="1"/>
  <c r="QG73" i="5"/>
  <c r="QG75" i="5" s="1"/>
  <c r="QG76" i="5" s="1"/>
  <c r="QG30" i="5"/>
  <c r="QF57" i="5"/>
  <c r="QF43" i="5"/>
  <c r="QF44" i="5" s="1"/>
  <c r="QF49" i="5" s="1"/>
  <c r="QF53" i="5" s="1"/>
  <c r="QF69" i="5" l="1"/>
  <c r="QF71" i="5"/>
  <c r="QG70" i="5" s="1"/>
  <c r="QG43" i="5"/>
  <c r="QG57" i="5"/>
  <c r="QG69" i="5" s="1"/>
  <c r="QH47" i="5"/>
  <c r="QH28" i="5"/>
  <c r="QF39" i="5" l="1"/>
  <c r="QF40" i="5" s="1"/>
  <c r="QF51" i="5" s="1"/>
  <c r="QG44" i="5"/>
  <c r="QG49" i="5" s="1"/>
  <c r="QG53" i="5" s="1"/>
  <c r="QH73" i="5"/>
  <c r="QH75" i="5" s="1"/>
  <c r="QH76" i="5" s="1"/>
  <c r="QH30" i="5"/>
  <c r="QI67" i="5"/>
  <c r="QI74" i="5"/>
  <c r="QI46" i="5"/>
  <c r="QJ65" i="5" s="1"/>
  <c r="QG71" i="5"/>
  <c r="QG39" i="5" l="1"/>
  <c r="QH70" i="5"/>
  <c r="QH43" i="5"/>
  <c r="QH44" i="5" s="1"/>
  <c r="QH57" i="5"/>
  <c r="QI47" i="5"/>
  <c r="QI28" i="5"/>
  <c r="QH69" i="5" l="1"/>
  <c r="QH71" i="5" s="1"/>
  <c r="QH39" i="5" s="1"/>
  <c r="QH40" i="5" s="1"/>
  <c r="QG40" i="5"/>
  <c r="QG51" i="5" s="1"/>
  <c r="QI30" i="5"/>
  <c r="QI73" i="5"/>
  <c r="QI75" i="5" s="1"/>
  <c r="QI76" i="5" s="1"/>
  <c r="QH49" i="5"/>
  <c r="QH53" i="5" s="1"/>
  <c r="QJ46" i="5"/>
  <c r="QK65" i="5" s="1"/>
  <c r="QJ67" i="5"/>
  <c r="QJ74" i="5"/>
  <c r="QI70" i="5" l="1"/>
  <c r="QH51" i="5"/>
  <c r="QJ28" i="5"/>
  <c r="QJ47" i="5"/>
  <c r="QK46" i="5"/>
  <c r="QL65" i="5" s="1"/>
  <c r="QI43" i="5"/>
  <c r="QI44" i="5" s="1"/>
  <c r="QI49" i="5" s="1"/>
  <c r="QI53" i="5" s="1"/>
  <c r="QI57" i="5"/>
  <c r="QI69" i="5" l="1"/>
  <c r="QI71" i="5" s="1"/>
  <c r="QJ70" i="5" s="1"/>
  <c r="QK47" i="5"/>
  <c r="QK28" i="5"/>
  <c r="QJ73" i="5"/>
  <c r="QJ75" i="5" s="1"/>
  <c r="QJ76" i="5" s="1"/>
  <c r="QJ30" i="5"/>
  <c r="QK67" i="5"/>
  <c r="QK74" i="5"/>
  <c r="QI39" i="5" l="1"/>
  <c r="QI40" i="5" s="1"/>
  <c r="QI51" i="5" s="1"/>
  <c r="QL67" i="5"/>
  <c r="QL74" i="5"/>
  <c r="QL46" i="5"/>
  <c r="QM65" i="5" s="1"/>
  <c r="QK73" i="5"/>
  <c r="QK75" i="5" s="1"/>
  <c r="QK76" i="5" s="1"/>
  <c r="QK30" i="5"/>
  <c r="QJ57" i="5"/>
  <c r="QJ43" i="5"/>
  <c r="QJ44" i="5" s="1"/>
  <c r="QJ49" i="5" s="1"/>
  <c r="QJ53" i="5" s="1"/>
  <c r="QJ69" i="5" l="1"/>
  <c r="QJ71" i="5" s="1"/>
  <c r="QJ39" i="5" s="1"/>
  <c r="QJ40" i="5" s="1"/>
  <c r="QJ51" i="5" s="1"/>
  <c r="QK43" i="5"/>
  <c r="QK44" i="5" s="1"/>
  <c r="QK49" i="5" s="1"/>
  <c r="QK53" i="5" s="1"/>
  <c r="QK57" i="5"/>
  <c r="QK69" i="5" s="1"/>
  <c r="QL28" i="5"/>
  <c r="QL47" i="5"/>
  <c r="QK70" i="5" l="1"/>
  <c r="QK71" i="5" s="1"/>
  <c r="QM67" i="5"/>
  <c r="QM74" i="5"/>
  <c r="QL73" i="5"/>
  <c r="QL75" i="5" s="1"/>
  <c r="QL76" i="5" s="1"/>
  <c r="QL30" i="5"/>
  <c r="QM46" i="5"/>
  <c r="QN65" i="5" s="1"/>
  <c r="QM28" i="5" l="1"/>
  <c r="QM47" i="5"/>
  <c r="QL43" i="5"/>
  <c r="QL44" i="5" s="1"/>
  <c r="QL57" i="5"/>
  <c r="QL70" i="5"/>
  <c r="QK39" i="5"/>
  <c r="QK40" i="5" s="1"/>
  <c r="QK51" i="5" s="1"/>
  <c r="QL69" i="5" l="1"/>
  <c r="QL71" i="5" s="1"/>
  <c r="QL39" i="5" s="1"/>
  <c r="QL40" i="5" s="1"/>
  <c r="QL49" i="5"/>
  <c r="QL53" i="5" s="1"/>
  <c r="QN46" i="5"/>
  <c r="QO65" i="5" s="1"/>
  <c r="QN74" i="5"/>
  <c r="QN67" i="5"/>
  <c r="QM30" i="5"/>
  <c r="QM73" i="5"/>
  <c r="QM75" i="5" s="1"/>
  <c r="QM76" i="5" s="1"/>
  <c r="QM70" i="5" l="1"/>
  <c r="QL51" i="5"/>
  <c r="QM43" i="5"/>
  <c r="QM44" i="5" s="1"/>
  <c r="QM57" i="5"/>
  <c r="QN47" i="5"/>
  <c r="QN28" i="5"/>
  <c r="QM69" i="5" l="1"/>
  <c r="QM71" i="5" s="1"/>
  <c r="QN70" i="5" s="1"/>
  <c r="QO67" i="5"/>
  <c r="QO74" i="5"/>
  <c r="QM49" i="5"/>
  <c r="QM53" i="5" s="1"/>
  <c r="QN73" i="5"/>
  <c r="QN75" i="5" s="1"/>
  <c r="QN76" i="5" s="1"/>
  <c r="QN30" i="5"/>
  <c r="QO46" i="5"/>
  <c r="QP65" i="5" l="1"/>
  <c r="QM39" i="5"/>
  <c r="QM40" i="5" s="1"/>
  <c r="QM51" i="5" s="1"/>
  <c r="QO47" i="5"/>
  <c r="QO28" i="5"/>
  <c r="QN57" i="5"/>
  <c r="QN69" i="5" s="1"/>
  <c r="QN71" i="5" s="1"/>
  <c r="QN43" i="5"/>
  <c r="QN44" i="5" s="1"/>
  <c r="QN49" i="5" s="1"/>
  <c r="QN53" i="5" s="1"/>
  <c r="QP74" i="5" l="1"/>
  <c r="QP67" i="5"/>
  <c r="QP46" i="5"/>
  <c r="QQ65" i="5" s="1"/>
  <c r="QO70" i="5"/>
  <c r="QN39" i="5"/>
  <c r="QN40" i="5" s="1"/>
  <c r="QN51" i="5" s="1"/>
  <c r="QO73" i="5"/>
  <c r="QO75" i="5" s="1"/>
  <c r="QO76" i="5" s="1"/>
  <c r="QO30" i="5"/>
  <c r="QO43" i="5" l="1"/>
  <c r="AN44" i="6" s="1"/>
  <c r="AN45" i="6" s="1"/>
  <c r="QO57" i="5"/>
  <c r="QO69" i="5" s="1"/>
  <c r="QO71" i="5" s="1"/>
  <c r="QP28" i="5"/>
  <c r="QP47" i="5"/>
  <c r="AN50" i="6" l="1"/>
  <c r="AN54" i="6" s="1"/>
  <c r="QO44" i="5"/>
  <c r="QO49" i="5" s="1"/>
  <c r="QO53" i="5" s="1"/>
  <c r="QQ67" i="5"/>
  <c r="QQ74" i="5"/>
  <c r="QP73" i="5"/>
  <c r="QP75" i="5" s="1"/>
  <c r="QP76" i="5" s="1"/>
  <c r="QP30" i="5"/>
  <c r="QQ46" i="5"/>
  <c r="QR65" i="5" s="1"/>
  <c r="QP70" i="5"/>
  <c r="QO39" i="5"/>
  <c r="AN40" i="6" s="1"/>
  <c r="AN41" i="6" s="1"/>
  <c r="AN52" i="6" l="1"/>
  <c r="QO40" i="5"/>
  <c r="QO51" i="5" s="1"/>
  <c r="QQ47" i="5"/>
  <c r="QR46" i="5"/>
  <c r="QS65" i="5" s="1"/>
  <c r="QQ28" i="5"/>
  <c r="QP57" i="5"/>
  <c r="QP43" i="5"/>
  <c r="QP44" i="5" s="1"/>
  <c r="QP69" i="5" l="1"/>
  <c r="QP71" i="5" s="1"/>
  <c r="QR28" i="5"/>
  <c r="QR47" i="5"/>
  <c r="QP39" i="5"/>
  <c r="QP40" i="5" s="1"/>
  <c r="QQ70" i="5"/>
  <c r="QQ73" i="5"/>
  <c r="QQ75" i="5" s="1"/>
  <c r="QQ76" i="5" s="1"/>
  <c r="QQ30" i="5"/>
  <c r="QP49" i="5"/>
  <c r="QP53" i="5" s="1"/>
  <c r="QR67" i="5"/>
  <c r="QR74" i="5"/>
  <c r="QQ43" i="5" l="1"/>
  <c r="QQ44" i="5" s="1"/>
  <c r="QQ57" i="5"/>
  <c r="QR30" i="5"/>
  <c r="QR73" i="5"/>
  <c r="QR75" i="5" s="1"/>
  <c r="QR76" i="5" s="1"/>
  <c r="QP51" i="5"/>
  <c r="QS46" i="5"/>
  <c r="QS74" i="5"/>
  <c r="QS67" i="5"/>
  <c r="QQ69" i="5" l="1"/>
  <c r="QQ71" i="5" s="1"/>
  <c r="QQ39" i="5" s="1"/>
  <c r="QQ40" i="5" s="1"/>
  <c r="QT65" i="5"/>
  <c r="QT46" i="5" s="1"/>
  <c r="QU65" i="5" s="1"/>
  <c r="QQ49" i="5"/>
  <c r="QQ53" i="5" s="1"/>
  <c r="QR43" i="5"/>
  <c r="QR44" i="5" s="1"/>
  <c r="QR49" i="5" s="1"/>
  <c r="QR53" i="5" s="1"/>
  <c r="QR57" i="5"/>
  <c r="QR69" i="5" s="1"/>
  <c r="QS47" i="5"/>
  <c r="QS28" i="5"/>
  <c r="QR70" i="5"/>
  <c r="QQ51" i="5" l="1"/>
  <c r="QT28" i="5"/>
  <c r="QT47" i="5"/>
  <c r="QR71" i="5"/>
  <c r="QS73" i="5"/>
  <c r="QS75" i="5" s="1"/>
  <c r="QS76" i="5" s="1"/>
  <c r="QS30" i="5"/>
  <c r="QT74" i="5"/>
  <c r="QT67" i="5"/>
  <c r="QR39" i="5" l="1"/>
  <c r="QR40" i="5" s="1"/>
  <c r="QR51" i="5" s="1"/>
  <c r="QS70" i="5"/>
  <c r="QU67" i="5"/>
  <c r="QU74" i="5"/>
  <c r="QU46" i="5"/>
  <c r="QV65" i="5" s="1"/>
  <c r="QS43" i="5"/>
  <c r="QS57" i="5"/>
  <c r="QT73" i="5"/>
  <c r="QT75" i="5" s="1"/>
  <c r="QT76" i="5" s="1"/>
  <c r="QT30" i="5"/>
  <c r="QS69" i="5" l="1"/>
  <c r="QS71" i="5" s="1"/>
  <c r="QT70" i="5" s="1"/>
  <c r="QS44" i="5"/>
  <c r="QS49" i="5" s="1"/>
  <c r="QS53" i="5" s="1"/>
  <c r="QT43" i="5"/>
  <c r="QT44" i="5" s="1"/>
  <c r="QT49" i="5" s="1"/>
  <c r="QT53" i="5" s="1"/>
  <c r="QT57" i="5"/>
  <c r="QU28" i="5"/>
  <c r="QU47" i="5"/>
  <c r="QS39" i="5" l="1"/>
  <c r="QS40" i="5" s="1"/>
  <c r="QS51" i="5" s="1"/>
  <c r="QT69" i="5"/>
  <c r="QT71" i="5" s="1"/>
  <c r="QV67" i="5"/>
  <c r="QV74" i="5"/>
  <c r="QU73" i="5"/>
  <c r="QU75" i="5" s="1"/>
  <c r="QU76" i="5" s="1"/>
  <c r="QU30" i="5"/>
  <c r="QV46" i="5"/>
  <c r="QW65" i="5" s="1"/>
  <c r="QV47" i="5" l="1"/>
  <c r="QV28" i="5"/>
  <c r="QW46" i="5"/>
  <c r="QX65" i="5" s="1"/>
  <c r="QU43" i="5"/>
  <c r="QU44" i="5" s="1"/>
  <c r="QU57" i="5"/>
  <c r="QT39" i="5"/>
  <c r="QT40" i="5" s="1"/>
  <c r="QT51" i="5" s="1"/>
  <c r="QU70" i="5"/>
  <c r="QU69" i="5" l="1"/>
  <c r="QU71" i="5" s="1"/>
  <c r="QU39" i="5" s="1"/>
  <c r="QU40" i="5" s="1"/>
  <c r="QW28" i="5"/>
  <c r="QX46" i="5"/>
  <c r="QY65" i="5" s="1"/>
  <c r="QW47" i="5"/>
  <c r="QU49" i="5"/>
  <c r="QU53" i="5" s="1"/>
  <c r="QW74" i="5"/>
  <c r="QW67" i="5"/>
  <c r="QV30" i="5"/>
  <c r="QV73" i="5"/>
  <c r="QV75" i="5" s="1"/>
  <c r="QV76" i="5" s="1"/>
  <c r="QV70" i="5" l="1"/>
  <c r="QU51" i="5"/>
  <c r="QY46" i="5"/>
  <c r="QZ65" i="5" s="1"/>
  <c r="QX28" i="5"/>
  <c r="QX47" i="5"/>
  <c r="QV57" i="5"/>
  <c r="QV43" i="5"/>
  <c r="QV44" i="5" s="1"/>
  <c r="QX67" i="5"/>
  <c r="QX74" i="5"/>
  <c r="QW73" i="5"/>
  <c r="QW75" i="5" s="1"/>
  <c r="QW76" i="5" s="1"/>
  <c r="QW30" i="5"/>
  <c r="QV69" i="5" l="1"/>
  <c r="QV71" i="5" s="1"/>
  <c r="QV39" i="5" s="1"/>
  <c r="QV40" i="5" s="1"/>
  <c r="QY28" i="5"/>
  <c r="QY47" i="5"/>
  <c r="QW57" i="5"/>
  <c r="QW69" i="5" s="1"/>
  <c r="QW43" i="5"/>
  <c r="QW44" i="5" s="1"/>
  <c r="QW49" i="5" s="1"/>
  <c r="QW53" i="5" s="1"/>
  <c r="QV49" i="5"/>
  <c r="QV53" i="5" s="1"/>
  <c r="QX30" i="5"/>
  <c r="QX73" i="5"/>
  <c r="QX75" i="5" s="1"/>
  <c r="QX76" i="5" s="1"/>
  <c r="QY74" i="5"/>
  <c r="QY67" i="5"/>
  <c r="QW70" i="5" l="1"/>
  <c r="QW71" i="5" s="1"/>
  <c r="QV51" i="5"/>
  <c r="QZ46" i="5"/>
  <c r="RA65" i="5" s="1"/>
  <c r="QZ74" i="5"/>
  <c r="QZ67" i="5"/>
  <c r="QX43" i="5"/>
  <c r="QX44" i="5" s="1"/>
  <c r="QX57" i="5"/>
  <c r="QY73" i="5"/>
  <c r="QY75" i="5" s="1"/>
  <c r="QY76" i="5" s="1"/>
  <c r="QY30" i="5"/>
  <c r="QX69" i="5" l="1"/>
  <c r="QX70" i="5"/>
  <c r="QW39" i="5"/>
  <c r="QW40" i="5" s="1"/>
  <c r="QW51" i="5" s="1"/>
  <c r="QZ47" i="5"/>
  <c r="QZ28" i="5"/>
  <c r="QY43" i="5"/>
  <c r="QY44" i="5" s="1"/>
  <c r="QY57" i="5"/>
  <c r="QY69" i="5" s="1"/>
  <c r="QX49" i="5"/>
  <c r="QX53" i="5" s="1"/>
  <c r="QX71" i="5" l="1"/>
  <c r="QX39" i="5" s="1"/>
  <c r="QX40" i="5" s="1"/>
  <c r="QX51" i="5" s="1"/>
  <c r="QZ73" i="5"/>
  <c r="QZ75" i="5" s="1"/>
  <c r="QZ76" i="5" s="1"/>
  <c r="QZ30" i="5"/>
  <c r="RA74" i="5"/>
  <c r="RA67" i="5"/>
  <c r="QY49" i="5"/>
  <c r="QY53" i="5" s="1"/>
  <c r="RA46" i="5"/>
  <c r="RB65" i="5" l="1"/>
  <c r="QY70" i="5"/>
  <c r="QY71" i="5" s="1"/>
  <c r="QY39" i="5" s="1"/>
  <c r="QY40" i="5" s="1"/>
  <c r="QY51" i="5" s="1"/>
  <c r="RA47" i="5"/>
  <c r="RA28" i="5"/>
  <c r="QZ57" i="5"/>
  <c r="QZ43" i="5"/>
  <c r="QZ44" i="5" s="1"/>
  <c r="QZ49" i="5" s="1"/>
  <c r="QZ53" i="5" s="1"/>
  <c r="QZ70" i="5" l="1"/>
  <c r="QZ69" i="5"/>
  <c r="RA30" i="5"/>
  <c r="RA73" i="5"/>
  <c r="RA75" i="5" s="1"/>
  <c r="RA76" i="5" s="1"/>
  <c r="RB46" i="5"/>
  <c r="RC65" i="5" s="1"/>
  <c r="RB74" i="5"/>
  <c r="RB67" i="5"/>
  <c r="QZ71" i="5" l="1"/>
  <c r="QZ39" i="5" s="1"/>
  <c r="QZ40" i="5" s="1"/>
  <c r="QZ51" i="5" s="1"/>
  <c r="RB47" i="5"/>
  <c r="RC46" i="5"/>
  <c r="RD65" i="5" s="1"/>
  <c r="RB28" i="5"/>
  <c r="RA57" i="5"/>
  <c r="RA69" i="5" s="1"/>
  <c r="RA43" i="5"/>
  <c r="AO44" i="6" s="1"/>
  <c r="AO45" i="6" s="1"/>
  <c r="AO50" i="6" l="1"/>
  <c r="AO54" i="6" s="1"/>
  <c r="RA44" i="5"/>
  <c r="RA49" i="5" s="1"/>
  <c r="RA53" i="5" s="1"/>
  <c r="RA70" i="5"/>
  <c r="RA71" i="5" s="1"/>
  <c r="RC47" i="5"/>
  <c r="RC28" i="5"/>
  <c r="RB73" i="5"/>
  <c r="RB75" i="5" s="1"/>
  <c r="RB76" i="5" s="1"/>
  <c r="RB30" i="5"/>
  <c r="RC67" i="5"/>
  <c r="RC74" i="5"/>
  <c r="RB70" i="5" l="1"/>
  <c r="RA39" i="5"/>
  <c r="AO40" i="6" s="1"/>
  <c r="AO41" i="6" s="1"/>
  <c r="AO52" i="6" s="1"/>
  <c r="RC30" i="5"/>
  <c r="RC73" i="5"/>
  <c r="RC75" i="5" s="1"/>
  <c r="RC76" i="5" s="1"/>
  <c r="RD46" i="5"/>
  <c r="RE65" i="5" s="1"/>
  <c r="RD74" i="5"/>
  <c r="RD67" i="5"/>
  <c r="RB57" i="5"/>
  <c r="RB43" i="5"/>
  <c r="RB44" i="5" s="1"/>
  <c r="RB49" i="5" s="1"/>
  <c r="RB53" i="5" s="1"/>
  <c r="RB69" i="5" l="1"/>
  <c r="RA40" i="5"/>
  <c r="RA51" i="5" s="1"/>
  <c r="RB71" i="5"/>
  <c r="RC70" i="5" s="1"/>
  <c r="RD47" i="5"/>
  <c r="RE46" i="5"/>
  <c r="RD28" i="5"/>
  <c r="RC57" i="5"/>
  <c r="RC69" i="5" s="1"/>
  <c r="RC43" i="5"/>
  <c r="RC44" i="5" s="1"/>
  <c r="RC49" i="5" s="1"/>
  <c r="RC53" i="5" s="1"/>
  <c r="RB39" i="5" l="1"/>
  <c r="RB40" i="5" s="1"/>
  <c r="RB51" i="5" s="1"/>
  <c r="RF65" i="5"/>
  <c r="RF46" i="5" s="1"/>
  <c r="RG65" i="5" s="1"/>
  <c r="RE47" i="5"/>
  <c r="RE28" i="5"/>
  <c r="RC71" i="5"/>
  <c r="RD30" i="5"/>
  <c r="RD73" i="5"/>
  <c r="RD75" i="5" s="1"/>
  <c r="RD76" i="5" s="1"/>
  <c r="RE67" i="5"/>
  <c r="RE74" i="5"/>
  <c r="RF47" i="5" l="1"/>
  <c r="RG46" i="5"/>
  <c r="RH65" i="5" s="1"/>
  <c r="RF28" i="5"/>
  <c r="RD43" i="5"/>
  <c r="RD44" i="5" s="1"/>
  <c r="RD57" i="5"/>
  <c r="RE30" i="5"/>
  <c r="RE73" i="5"/>
  <c r="RE75" i="5" s="1"/>
  <c r="RE76" i="5" s="1"/>
  <c r="RF74" i="5"/>
  <c r="RF67" i="5"/>
  <c r="RD70" i="5"/>
  <c r="RC39" i="5"/>
  <c r="RC40" i="5" s="1"/>
  <c r="RC51" i="5" s="1"/>
  <c r="RD69" i="5" l="1"/>
  <c r="RD71" i="5"/>
  <c r="RE70" i="5" s="1"/>
  <c r="RG28" i="5"/>
  <c r="RH46" i="5"/>
  <c r="RI65" i="5" s="1"/>
  <c r="RG47" i="5"/>
  <c r="RE57" i="5"/>
  <c r="RE69" i="5" s="1"/>
  <c r="RE43" i="5"/>
  <c r="RF73" i="5"/>
  <c r="RF75" i="5" s="1"/>
  <c r="RF76" i="5" s="1"/>
  <c r="RF30" i="5"/>
  <c r="RG74" i="5"/>
  <c r="RG67" i="5"/>
  <c r="RD49" i="5"/>
  <c r="RD53" i="5" s="1"/>
  <c r="RE44" i="5" l="1"/>
  <c r="RE49" i="5" s="1"/>
  <c r="RE53" i="5" s="1"/>
  <c r="RD39" i="5"/>
  <c r="RD40" i="5" s="1"/>
  <c r="RD51" i="5" s="1"/>
  <c r="RE71" i="5"/>
  <c r="RE39" i="5" s="1"/>
  <c r="RH28" i="5"/>
  <c r="RH47" i="5"/>
  <c r="RF43" i="5"/>
  <c r="RF44" i="5" s="1"/>
  <c r="RF49" i="5" s="1"/>
  <c r="RF53" i="5" s="1"/>
  <c r="RF57" i="5"/>
  <c r="RH74" i="5"/>
  <c r="RH67" i="5"/>
  <c r="RG73" i="5"/>
  <c r="RG75" i="5" s="1"/>
  <c r="RG76" i="5" s="1"/>
  <c r="RG30" i="5"/>
  <c r="RF69" i="5" l="1"/>
  <c r="RE40" i="5"/>
  <c r="RE51" i="5" s="1"/>
  <c r="RF70" i="5"/>
  <c r="RG43" i="5"/>
  <c r="RG44" i="5" s="1"/>
  <c r="RG49" i="5" s="1"/>
  <c r="RG53" i="5" s="1"/>
  <c r="RG57" i="5"/>
  <c r="RG69" i="5" s="1"/>
  <c r="RI46" i="5"/>
  <c r="RJ65" i="5" s="1"/>
  <c r="RI74" i="5"/>
  <c r="RI67" i="5"/>
  <c r="RH73" i="5"/>
  <c r="RH75" i="5" s="1"/>
  <c r="RH76" i="5" s="1"/>
  <c r="RH30" i="5"/>
  <c r="RF71" i="5" l="1"/>
  <c r="RF39" i="5" s="1"/>
  <c r="RF40" i="5" s="1"/>
  <c r="RF51" i="5" s="1"/>
  <c r="RH43" i="5"/>
  <c r="RH44" i="5" s="1"/>
  <c r="RH57" i="5"/>
  <c r="RI47" i="5"/>
  <c r="RI28" i="5"/>
  <c r="RG70" i="5" l="1"/>
  <c r="RG71" i="5" s="1"/>
  <c r="RG39" i="5" s="1"/>
  <c r="RG40" i="5" s="1"/>
  <c r="RG51" i="5" s="1"/>
  <c r="RH69" i="5"/>
  <c r="RJ74" i="5"/>
  <c r="RJ67" i="5"/>
  <c r="RJ46" i="5"/>
  <c r="RK65" i="5" s="1"/>
  <c r="RI73" i="5"/>
  <c r="RI75" i="5" s="1"/>
  <c r="RI76" i="5" s="1"/>
  <c r="RI30" i="5"/>
  <c r="RH49" i="5"/>
  <c r="RH53" i="5" s="1"/>
  <c r="RH70" i="5" l="1"/>
  <c r="RH71" i="5" s="1"/>
  <c r="RH39" i="5" s="1"/>
  <c r="RH40" i="5" s="1"/>
  <c r="RH51" i="5" s="1"/>
  <c r="RI57" i="5"/>
  <c r="RI43" i="5"/>
  <c r="RI44" i="5" s="1"/>
  <c r="RJ28" i="5"/>
  <c r="RK46" i="5"/>
  <c r="RL65" i="5" s="1"/>
  <c r="RJ47" i="5"/>
  <c r="RI70" i="5" l="1"/>
  <c r="RI69" i="5"/>
  <c r="RK28" i="5"/>
  <c r="RK47" i="5"/>
  <c r="RK74" i="5"/>
  <c r="RK67" i="5"/>
  <c r="RI49" i="5"/>
  <c r="RI53" i="5" s="1"/>
  <c r="RJ30" i="5"/>
  <c r="RJ73" i="5"/>
  <c r="RJ75" i="5" s="1"/>
  <c r="RJ76" i="5" s="1"/>
  <c r="RI71" i="5" l="1"/>
  <c r="RI39" i="5" s="1"/>
  <c r="RI40" i="5" s="1"/>
  <c r="RI51" i="5" s="1"/>
  <c r="RJ43" i="5"/>
  <c r="RJ44" i="5" s="1"/>
  <c r="RJ49" i="5" s="1"/>
  <c r="RJ53" i="5" s="1"/>
  <c r="RJ57" i="5"/>
  <c r="RK73" i="5"/>
  <c r="RK75" i="5" s="1"/>
  <c r="RK76" i="5" s="1"/>
  <c r="RK30" i="5"/>
  <c r="RL46" i="5"/>
  <c r="RM65" i="5" s="1"/>
  <c r="RL74" i="5"/>
  <c r="RL67" i="5"/>
  <c r="RJ70" i="5" l="1"/>
  <c r="RJ69" i="5"/>
  <c r="RM46" i="5"/>
  <c r="RL28" i="5"/>
  <c r="RL47" i="5"/>
  <c r="RK57" i="5"/>
  <c r="RK69" i="5" s="1"/>
  <c r="RK43" i="5"/>
  <c r="RK44" i="5" s="1"/>
  <c r="RK49" i="5" s="1"/>
  <c r="RK53" i="5" s="1"/>
  <c r="RN65" i="5" l="1"/>
  <c r="RN46" i="5" s="1"/>
  <c r="RO65" i="5" s="1"/>
  <c r="RJ71" i="5"/>
  <c r="RK70" i="5" s="1"/>
  <c r="RK71" i="5" s="1"/>
  <c r="RL70" i="5" s="1"/>
  <c r="RM28" i="5"/>
  <c r="RM47" i="5"/>
  <c r="RL30" i="5"/>
  <c r="RL73" i="5"/>
  <c r="RL75" i="5" s="1"/>
  <c r="RL76" i="5" s="1"/>
  <c r="RM67" i="5"/>
  <c r="RM74" i="5"/>
  <c r="RJ39" i="5" l="1"/>
  <c r="RJ40" i="5" s="1"/>
  <c r="RJ51" i="5" s="1"/>
  <c r="RK39" i="5"/>
  <c r="RK40" i="5" s="1"/>
  <c r="RK51" i="5" s="1"/>
  <c r="RN47" i="5"/>
  <c r="RO46" i="5"/>
  <c r="RP65" i="5" s="1"/>
  <c r="RN28" i="5"/>
  <c r="RL43" i="5"/>
  <c r="RL44" i="5" s="1"/>
  <c r="RL57" i="5"/>
  <c r="RN67" i="5"/>
  <c r="RN74" i="5"/>
  <c r="RM73" i="5"/>
  <c r="RM75" i="5" s="1"/>
  <c r="RM76" i="5" s="1"/>
  <c r="RM30" i="5"/>
  <c r="RL69" i="5" l="1"/>
  <c r="RL71" i="5" s="1"/>
  <c r="RL39" i="5" s="1"/>
  <c r="RL40" i="5" s="1"/>
  <c r="RO47" i="5"/>
  <c r="RO28" i="5"/>
  <c r="RM57" i="5"/>
  <c r="RM69" i="5" s="1"/>
  <c r="RM43" i="5"/>
  <c r="AP44" i="6" s="1"/>
  <c r="AP45" i="6" s="1"/>
  <c r="RN73" i="5"/>
  <c r="RN75" i="5" s="1"/>
  <c r="RN76" i="5" s="1"/>
  <c r="RN30" i="5"/>
  <c r="RO67" i="5"/>
  <c r="RO74" i="5"/>
  <c r="RL49" i="5"/>
  <c r="RL53" i="5" s="1"/>
  <c r="AP50" i="6" l="1"/>
  <c r="AP54" i="6"/>
  <c r="RM44" i="5"/>
  <c r="RM49" i="5" s="1"/>
  <c r="RM53" i="5" s="1"/>
  <c r="RM70" i="5"/>
  <c r="RM71" i="5" s="1"/>
  <c r="RM39" i="5" s="1"/>
  <c r="AP40" i="6" s="1"/>
  <c r="AP41" i="6" s="1"/>
  <c r="RL51" i="5"/>
  <c r="RO30" i="5"/>
  <c r="RO73" i="5"/>
  <c r="RO75" i="5" s="1"/>
  <c r="RO76" i="5" s="1"/>
  <c r="RP74" i="5"/>
  <c r="RP67" i="5"/>
  <c r="RN57" i="5"/>
  <c r="RN43" i="5"/>
  <c r="RN44" i="5" s="1"/>
  <c r="RP46" i="5"/>
  <c r="RQ65" i="5" s="1"/>
  <c r="RN69" i="5" l="1"/>
  <c r="AP52" i="6"/>
  <c r="RM40" i="5"/>
  <c r="RM51" i="5" s="1"/>
  <c r="RN70" i="5"/>
  <c r="RN49" i="5"/>
  <c r="RN53" i="5" s="1"/>
  <c r="RP28" i="5"/>
  <c r="RP47" i="5"/>
  <c r="RO43" i="5"/>
  <c r="RO44" i="5" s="1"/>
  <c r="RO49" i="5" s="1"/>
  <c r="RO53" i="5" s="1"/>
  <c r="RO57" i="5"/>
  <c r="RO69" i="5" s="1"/>
  <c r="RN71" i="5" l="1"/>
  <c r="RO70" i="5" s="1"/>
  <c r="RO71" i="5" s="1"/>
  <c r="RQ67" i="5"/>
  <c r="RQ74" i="5"/>
  <c r="RQ46" i="5"/>
  <c r="RN39" i="5"/>
  <c r="RN40" i="5" s="1"/>
  <c r="RN51" i="5" s="1"/>
  <c r="RP30" i="5"/>
  <c r="RP73" i="5"/>
  <c r="RP75" i="5" s="1"/>
  <c r="RP76" i="5" s="1"/>
  <c r="RR65" i="5" l="1"/>
  <c r="RO39" i="5"/>
  <c r="RO40" i="5" s="1"/>
  <c r="RO51" i="5" s="1"/>
  <c r="RP70" i="5"/>
  <c r="RP43" i="5"/>
  <c r="RP44" i="5" s="1"/>
  <c r="RP57" i="5"/>
  <c r="RQ28" i="5"/>
  <c r="RQ47" i="5"/>
  <c r="RP69" i="5" l="1"/>
  <c r="RP71" i="5"/>
  <c r="RQ70" i="5" s="1"/>
  <c r="RQ30" i="5"/>
  <c r="RQ73" i="5"/>
  <c r="RQ75" i="5" s="1"/>
  <c r="RQ76" i="5" s="1"/>
  <c r="RP49" i="5"/>
  <c r="RP53" i="5" s="1"/>
  <c r="RR67" i="5"/>
  <c r="RR74" i="5"/>
  <c r="RR46" i="5"/>
  <c r="RS65" i="5" s="1"/>
  <c r="RP39" i="5" l="1"/>
  <c r="RP40" i="5" s="1"/>
  <c r="RP51" i="5" s="1"/>
  <c r="RQ43" i="5"/>
  <c r="RQ57" i="5"/>
  <c r="RR28" i="5"/>
  <c r="RR47" i="5"/>
  <c r="RQ69" i="5" l="1"/>
  <c r="RQ71" i="5" s="1"/>
  <c r="RQ44" i="5"/>
  <c r="RQ49" i="5" s="1"/>
  <c r="RQ53" i="5" s="1"/>
  <c r="RS74" i="5"/>
  <c r="RS67" i="5"/>
  <c r="RS46" i="5"/>
  <c r="RT65" i="5" s="1"/>
  <c r="RR70" i="5"/>
  <c r="RQ39" i="5"/>
  <c r="RR73" i="5"/>
  <c r="RR75" i="5" s="1"/>
  <c r="RR76" i="5" s="1"/>
  <c r="RR30" i="5"/>
  <c r="RQ40" i="5" l="1"/>
  <c r="RQ51" i="5" s="1"/>
  <c r="RR43" i="5"/>
  <c r="RR44" i="5" s="1"/>
  <c r="RR49" i="5" s="1"/>
  <c r="RR53" i="5" s="1"/>
  <c r="RR57" i="5"/>
  <c r="RS28" i="5"/>
  <c r="RS47" i="5"/>
  <c r="RT46" i="5"/>
  <c r="RU65" i="5" s="1"/>
  <c r="RR69" i="5" l="1"/>
  <c r="RR71" i="5" s="1"/>
  <c r="RR39" i="5" s="1"/>
  <c r="RR40" i="5" s="1"/>
  <c r="RR51" i="5" s="1"/>
  <c r="RT47" i="5"/>
  <c r="RT28" i="5"/>
  <c r="RS30" i="5"/>
  <c r="RS73" i="5"/>
  <c r="RS75" i="5" s="1"/>
  <c r="RS76" i="5" s="1"/>
  <c r="RT74" i="5"/>
  <c r="RT67" i="5"/>
  <c r="RS70" i="5" l="1"/>
  <c r="RS43" i="5"/>
  <c r="RS44" i="5" s="1"/>
  <c r="RS49" i="5" s="1"/>
  <c r="RS53" i="5" s="1"/>
  <c r="RS57" i="5"/>
  <c r="RT73" i="5"/>
  <c r="RT75" i="5" s="1"/>
  <c r="RT76" i="5" s="1"/>
  <c r="RT30" i="5"/>
  <c r="RU46" i="5"/>
  <c r="RV65" i="5" s="1"/>
  <c r="RU67" i="5"/>
  <c r="RU74" i="5"/>
  <c r="RS69" i="5" l="1"/>
  <c r="RS71" i="5" s="1"/>
  <c r="RS39" i="5" s="1"/>
  <c r="RS40" i="5" s="1"/>
  <c r="RS51" i="5" s="1"/>
  <c r="RT43" i="5"/>
  <c r="RT44" i="5" s="1"/>
  <c r="RT49" i="5" s="1"/>
  <c r="RT53" i="5" s="1"/>
  <c r="RT57" i="5"/>
  <c r="RT69" i="5" s="1"/>
  <c r="RU47" i="5"/>
  <c r="RU28" i="5"/>
  <c r="RT70" i="5" l="1"/>
  <c r="RT71" i="5" s="1"/>
  <c r="RV46" i="5"/>
  <c r="RW65" i="5" s="1"/>
  <c r="RV67" i="5"/>
  <c r="RV74" i="5"/>
  <c r="RU30" i="5"/>
  <c r="RU73" i="5"/>
  <c r="RU75" i="5" s="1"/>
  <c r="RU76" i="5" s="1"/>
  <c r="RU70" i="5" l="1"/>
  <c r="RT39" i="5"/>
  <c r="RT40" i="5" s="1"/>
  <c r="RT51" i="5" s="1"/>
  <c r="RU57" i="5"/>
  <c r="RU43" i="5"/>
  <c r="RU44" i="5" s="1"/>
  <c r="RU49" i="5" s="1"/>
  <c r="RU53" i="5" s="1"/>
  <c r="RV47" i="5"/>
  <c r="RV28" i="5"/>
  <c r="RU69" i="5" l="1"/>
  <c r="RU71" i="5" s="1"/>
  <c r="RV70" i="5" s="1"/>
  <c r="RW67" i="5"/>
  <c r="RW74" i="5"/>
  <c r="RW46" i="5"/>
  <c r="RX65" i="5" s="1"/>
  <c r="RV73" i="5"/>
  <c r="RV75" i="5" s="1"/>
  <c r="RV76" i="5" s="1"/>
  <c r="RV30" i="5"/>
  <c r="RU39" i="5" l="1"/>
  <c r="RU40" i="5" s="1"/>
  <c r="RU51" i="5" s="1"/>
  <c r="RW47" i="5"/>
  <c r="RW28" i="5"/>
  <c r="RV43" i="5"/>
  <c r="RV44" i="5" s="1"/>
  <c r="RV49" i="5" s="1"/>
  <c r="RV53" i="5" s="1"/>
  <c r="RV57" i="5"/>
  <c r="RV69" i="5" l="1"/>
  <c r="RV71" i="5" s="1"/>
  <c r="RV39" i="5" s="1"/>
  <c r="RV40" i="5" s="1"/>
  <c r="RV51" i="5" s="1"/>
  <c r="RW73" i="5"/>
  <c r="RW75" i="5" s="1"/>
  <c r="RW76" i="5" s="1"/>
  <c r="RW30" i="5"/>
  <c r="RX46" i="5"/>
  <c r="RY65" i="5" s="1"/>
  <c r="RX67" i="5"/>
  <c r="RX74" i="5"/>
  <c r="RW70" i="5" l="1"/>
  <c r="RX47" i="5"/>
  <c r="RY46" i="5"/>
  <c r="RX28" i="5"/>
  <c r="RW43" i="5"/>
  <c r="RW44" i="5" s="1"/>
  <c r="RW49" i="5" s="1"/>
  <c r="RW53" i="5" s="1"/>
  <c r="RW57" i="5"/>
  <c r="RZ65" i="5" l="1"/>
  <c r="RW69" i="5"/>
  <c r="RW71" i="5" s="1"/>
  <c r="RW39" i="5" s="1"/>
  <c r="RW40" i="5" s="1"/>
  <c r="RW51" i="5" s="1"/>
  <c r="RY47" i="5"/>
  <c r="RY28" i="5"/>
  <c r="RY67" i="5"/>
  <c r="RY74" i="5"/>
  <c r="RX30" i="5"/>
  <c r="RX73" i="5"/>
  <c r="RX75" i="5" s="1"/>
  <c r="RX76" i="5" s="1"/>
  <c r="RX70" i="5" l="1"/>
  <c r="RZ67" i="5"/>
  <c r="RZ74" i="5"/>
  <c r="RY73" i="5"/>
  <c r="RY75" i="5" s="1"/>
  <c r="RY76" i="5" s="1"/>
  <c r="RY30" i="5"/>
  <c r="RZ46" i="5"/>
  <c r="SA65" i="5" s="1"/>
  <c r="RX43" i="5"/>
  <c r="RX44" i="5" s="1"/>
  <c r="RX49" i="5" s="1"/>
  <c r="RX53" i="5" s="1"/>
  <c r="RX57" i="5"/>
  <c r="RX69" i="5" s="1"/>
  <c r="RX71" i="5" l="1"/>
  <c r="RX39" i="5" s="1"/>
  <c r="RX40" i="5" s="1"/>
  <c r="RX51" i="5" s="1"/>
  <c r="RY57" i="5"/>
  <c r="RY69" i="5" s="1"/>
  <c r="RY43" i="5"/>
  <c r="AQ44" i="6" s="1"/>
  <c r="AQ45" i="6" s="1"/>
  <c r="RZ28" i="5"/>
  <c r="RZ47" i="5"/>
  <c r="SA46" i="5"/>
  <c r="SB65" i="5" s="1"/>
  <c r="AQ50" i="6" l="1"/>
  <c r="AQ54" i="6" s="1"/>
  <c r="RY44" i="5"/>
  <c r="RY49" i="5" s="1"/>
  <c r="RY53" i="5" s="1"/>
  <c r="RY70" i="5"/>
  <c r="RY71" i="5" s="1"/>
  <c r="SA47" i="5"/>
  <c r="SA28" i="5"/>
  <c r="SA67" i="5"/>
  <c r="SA74" i="5"/>
  <c r="RZ73" i="5"/>
  <c r="RZ75" i="5" s="1"/>
  <c r="RZ76" i="5" s="1"/>
  <c r="RZ30" i="5"/>
  <c r="RZ70" i="5" l="1"/>
  <c r="RY39" i="5"/>
  <c r="AQ40" i="6" s="1"/>
  <c r="AQ41" i="6" s="1"/>
  <c r="AQ52" i="6" s="1"/>
  <c r="SB67" i="5"/>
  <c r="SB74" i="5"/>
  <c r="RZ43" i="5"/>
  <c r="RZ44" i="5" s="1"/>
  <c r="RZ57" i="5"/>
  <c r="SB46" i="5"/>
  <c r="SC65" i="5" s="1"/>
  <c r="SA73" i="5"/>
  <c r="SA75" i="5" s="1"/>
  <c r="SA76" i="5" s="1"/>
  <c r="SA30" i="5"/>
  <c r="RZ69" i="5" l="1"/>
  <c r="RZ71" i="5" s="1"/>
  <c r="SA70" i="5" s="1"/>
  <c r="RY40" i="5"/>
  <c r="RY51" i="5" s="1"/>
  <c r="SA43" i="5"/>
  <c r="SA44" i="5" s="1"/>
  <c r="SA57" i="5"/>
  <c r="SA69" i="5" s="1"/>
  <c r="RZ49" i="5"/>
  <c r="RZ53" i="5" s="1"/>
  <c r="SB47" i="5"/>
  <c r="SB28" i="5"/>
  <c r="RZ39" i="5" l="1"/>
  <c r="RZ40" i="5" s="1"/>
  <c r="RZ51" i="5" s="1"/>
  <c r="SA71" i="5"/>
  <c r="SA39" i="5" s="1"/>
  <c r="SA40" i="5" s="1"/>
  <c r="SC67" i="5"/>
  <c r="SC74" i="5"/>
  <c r="SB73" i="5"/>
  <c r="SB75" i="5" s="1"/>
  <c r="SB76" i="5" s="1"/>
  <c r="SB30" i="5"/>
  <c r="SC46" i="5"/>
  <c r="SA49" i="5"/>
  <c r="SA53" i="5" s="1"/>
  <c r="SD65" i="5" l="1"/>
  <c r="SD46" i="5" s="1"/>
  <c r="SE65" i="5" s="1"/>
  <c r="SB70" i="5"/>
  <c r="SA51" i="5"/>
  <c r="SB43" i="5"/>
  <c r="SB44" i="5" s="1"/>
  <c r="SB57" i="5"/>
  <c r="SC28" i="5"/>
  <c r="SC47" i="5"/>
  <c r="SB69" i="5" l="1"/>
  <c r="SB71" i="5" s="1"/>
  <c r="SB39" i="5" s="1"/>
  <c r="SB40" i="5" s="1"/>
  <c r="SD47" i="5"/>
  <c r="SD28" i="5"/>
  <c r="SC30" i="5"/>
  <c r="SC73" i="5"/>
  <c r="SC75" i="5" s="1"/>
  <c r="SC76" i="5" s="1"/>
  <c r="SB49" i="5"/>
  <c r="SB53" i="5" s="1"/>
  <c r="SD67" i="5"/>
  <c r="SD74" i="5"/>
  <c r="SC70" i="5" l="1"/>
  <c r="SB51" i="5"/>
  <c r="SD73" i="5"/>
  <c r="SD75" i="5" s="1"/>
  <c r="SD76" i="5" s="1"/>
  <c r="SD30" i="5"/>
  <c r="SC57" i="5"/>
  <c r="SC43" i="5"/>
  <c r="SE46" i="5"/>
  <c r="SF65" i="5" s="1"/>
  <c r="SE74" i="5"/>
  <c r="SE67" i="5"/>
  <c r="SC69" i="5" l="1"/>
  <c r="SC71" i="5"/>
  <c r="SD70" i="5" s="1"/>
  <c r="SC44" i="5"/>
  <c r="SC49" i="5" s="1"/>
  <c r="SC53" i="5" s="1"/>
  <c r="SD43" i="5"/>
  <c r="SD44" i="5" s="1"/>
  <c r="SD49" i="5" s="1"/>
  <c r="SD53" i="5" s="1"/>
  <c r="SD57" i="5"/>
  <c r="SF46" i="5"/>
  <c r="SG65" i="5" s="1"/>
  <c r="SE28" i="5"/>
  <c r="SE47" i="5"/>
  <c r="SC39" i="5" l="1"/>
  <c r="SC40" i="5" s="1"/>
  <c r="SC51" i="5" s="1"/>
  <c r="SD69" i="5"/>
  <c r="SD71" i="5" s="1"/>
  <c r="SE70" i="5" s="1"/>
  <c r="SF28" i="5"/>
  <c r="SF47" i="5"/>
  <c r="SE30" i="5"/>
  <c r="SE73" i="5"/>
  <c r="SE75" i="5" s="1"/>
  <c r="SE76" i="5" s="1"/>
  <c r="SF67" i="5"/>
  <c r="SF74" i="5"/>
  <c r="SD39" i="5" l="1"/>
  <c r="SD40" i="5" s="1"/>
  <c r="SD51" i="5" s="1"/>
  <c r="SG46" i="5"/>
  <c r="SH65" i="5" s="1"/>
  <c r="SG67" i="5"/>
  <c r="SG74" i="5"/>
  <c r="SE43" i="5"/>
  <c r="SE44" i="5" s="1"/>
  <c r="SE57" i="5"/>
  <c r="SF73" i="5"/>
  <c r="SF75" i="5" s="1"/>
  <c r="SF76" i="5" s="1"/>
  <c r="SF30" i="5"/>
  <c r="SE69" i="5" l="1"/>
  <c r="SE71" i="5" s="1"/>
  <c r="SE39" i="5" s="1"/>
  <c r="SE40" i="5" s="1"/>
  <c r="SE49" i="5"/>
  <c r="SE53" i="5" s="1"/>
  <c r="SF43" i="5"/>
  <c r="SF44" i="5" s="1"/>
  <c r="SF57" i="5"/>
  <c r="SF69" i="5" s="1"/>
  <c r="SG28" i="5"/>
  <c r="SG47" i="5"/>
  <c r="SH46" i="5"/>
  <c r="SI65" i="5" s="1"/>
  <c r="SF70" i="5" l="1"/>
  <c r="SF71" i="5" s="1"/>
  <c r="SF39" i="5" s="1"/>
  <c r="SF40" i="5" s="1"/>
  <c r="SE51" i="5"/>
  <c r="SG73" i="5"/>
  <c r="SG75" i="5" s="1"/>
  <c r="SG76" i="5" s="1"/>
  <c r="SG30" i="5"/>
  <c r="SH47" i="5"/>
  <c r="SH28" i="5"/>
  <c r="SF49" i="5"/>
  <c r="SF53" i="5" s="1"/>
  <c r="SH67" i="5"/>
  <c r="SH74" i="5"/>
  <c r="SG70" i="5" l="1"/>
  <c r="SI67" i="5"/>
  <c r="SI74" i="5"/>
  <c r="SF51" i="5"/>
  <c r="SG43" i="5"/>
  <c r="SG44" i="5" s="1"/>
  <c r="SG49" i="5" s="1"/>
  <c r="SG53" i="5" s="1"/>
  <c r="SG57" i="5"/>
  <c r="SI46" i="5"/>
  <c r="SJ65" i="5" s="1"/>
  <c r="SH73" i="5"/>
  <c r="SH75" i="5" s="1"/>
  <c r="SH76" i="5" s="1"/>
  <c r="SH30" i="5"/>
  <c r="SG69" i="5" l="1"/>
  <c r="SG71" i="5" s="1"/>
  <c r="SG39" i="5" s="1"/>
  <c r="SG40" i="5" s="1"/>
  <c r="SG51" i="5" s="1"/>
  <c r="SH43" i="5"/>
  <c r="SH44" i="5" s="1"/>
  <c r="SH49" i="5" s="1"/>
  <c r="SH53" i="5" s="1"/>
  <c r="SH57" i="5"/>
  <c r="SH69" i="5" s="1"/>
  <c r="SI47" i="5"/>
  <c r="SI28" i="5"/>
  <c r="SH70" i="5" l="1"/>
  <c r="SH71" i="5" s="1"/>
  <c r="SH39" i="5" s="1"/>
  <c r="SH40" i="5" s="1"/>
  <c r="SH51" i="5" s="1"/>
  <c r="SJ74" i="5"/>
  <c r="SJ67" i="5"/>
  <c r="SJ46" i="5"/>
  <c r="SK65" i="5" s="1"/>
  <c r="SI73" i="5"/>
  <c r="SI75" i="5" s="1"/>
  <c r="SI76" i="5" s="1"/>
  <c r="SI30" i="5"/>
  <c r="SI70" i="5" l="1"/>
  <c r="SI43" i="5"/>
  <c r="SI44" i="5" s="1"/>
  <c r="SI49" i="5" s="1"/>
  <c r="SI53" i="5" s="1"/>
  <c r="SI57" i="5"/>
  <c r="SK46" i="5"/>
  <c r="SJ28" i="5"/>
  <c r="SJ47" i="5"/>
  <c r="SL65" i="5" l="1"/>
  <c r="SI69" i="5"/>
  <c r="SI71" i="5" s="1"/>
  <c r="SI39" i="5" s="1"/>
  <c r="SI40" i="5" s="1"/>
  <c r="SI51" i="5" s="1"/>
  <c r="SK47" i="5"/>
  <c r="SK28" i="5"/>
  <c r="SJ73" i="5"/>
  <c r="SJ75" i="5" s="1"/>
  <c r="SJ76" i="5" s="1"/>
  <c r="SJ30" i="5"/>
  <c r="SK74" i="5"/>
  <c r="SK67" i="5"/>
  <c r="SJ70" i="5" l="1"/>
  <c r="SJ43" i="5"/>
  <c r="SJ44" i="5" s="1"/>
  <c r="SJ57" i="5"/>
  <c r="SL46" i="5"/>
  <c r="SM65" i="5" s="1"/>
  <c r="SL67" i="5"/>
  <c r="SL74" i="5"/>
  <c r="SK73" i="5"/>
  <c r="SK75" i="5" s="1"/>
  <c r="SK76" i="5" s="1"/>
  <c r="SK30" i="5"/>
  <c r="SJ69" i="5" l="1"/>
  <c r="SJ71" i="5" s="1"/>
  <c r="SJ39" i="5" s="1"/>
  <c r="SJ40" i="5" s="1"/>
  <c r="SJ49" i="5"/>
  <c r="SJ53" i="5" s="1"/>
  <c r="SK43" i="5"/>
  <c r="AR44" i="6" s="1"/>
  <c r="AR45" i="6" s="1"/>
  <c r="SK57" i="5"/>
  <c r="SK69" i="5" s="1"/>
  <c r="SL28" i="5"/>
  <c r="SL47" i="5"/>
  <c r="SM46" i="5"/>
  <c r="SN65" i="5" s="1"/>
  <c r="AR50" i="6" l="1"/>
  <c r="AR54" i="6" s="1"/>
  <c r="SK44" i="5"/>
  <c r="SK49" i="5" s="1"/>
  <c r="SK53" i="5" s="1"/>
  <c r="SK70" i="5"/>
  <c r="SK71" i="5" s="1"/>
  <c r="SJ51" i="5"/>
  <c r="SL30" i="5"/>
  <c r="SL73" i="5"/>
  <c r="SL75" i="5" s="1"/>
  <c r="SL76" i="5" s="1"/>
  <c r="SN46" i="5"/>
  <c r="SO65" i="5" s="1"/>
  <c r="SM47" i="5"/>
  <c r="SM28" i="5"/>
  <c r="SM67" i="5"/>
  <c r="SM74" i="5"/>
  <c r="SL70" i="5" l="1"/>
  <c r="SK39" i="5"/>
  <c r="AR40" i="6" s="1"/>
  <c r="AR41" i="6" s="1"/>
  <c r="AR52" i="6" s="1"/>
  <c r="SN67" i="5"/>
  <c r="SN74" i="5"/>
  <c r="SN28" i="5"/>
  <c r="SN47" i="5"/>
  <c r="SM73" i="5"/>
  <c r="SM75" i="5" s="1"/>
  <c r="SM76" i="5" s="1"/>
  <c r="SM30" i="5"/>
  <c r="SL57" i="5"/>
  <c r="SL43" i="5"/>
  <c r="SL44" i="5" s="1"/>
  <c r="SL69" i="5" l="1"/>
  <c r="SL71" i="5" s="1"/>
  <c r="SM70" i="5" s="1"/>
  <c r="SK40" i="5"/>
  <c r="SK51" i="5" s="1"/>
  <c r="SO46" i="5"/>
  <c r="SO74" i="5"/>
  <c r="SO67" i="5"/>
  <c r="SN30" i="5"/>
  <c r="SN73" i="5"/>
  <c r="SN75" i="5" s="1"/>
  <c r="SN76" i="5" s="1"/>
  <c r="SM57" i="5"/>
  <c r="SM69" i="5" s="1"/>
  <c r="SM43" i="5"/>
  <c r="SM44" i="5" s="1"/>
  <c r="SM49" i="5" s="1"/>
  <c r="SM53" i="5" s="1"/>
  <c r="SL49" i="5"/>
  <c r="SL53" i="5" s="1"/>
  <c r="SL39" i="5" l="1"/>
  <c r="SL40" i="5" s="1"/>
  <c r="SL51" i="5" s="1"/>
  <c r="SP65" i="5"/>
  <c r="SM71" i="5"/>
  <c r="SN70" i="5" s="1"/>
  <c r="SN57" i="5"/>
  <c r="SN43" i="5"/>
  <c r="SN44" i="5" s="1"/>
  <c r="SN49" i="5" s="1"/>
  <c r="SN53" i="5" s="1"/>
  <c r="SO28" i="5"/>
  <c r="SO47" i="5"/>
  <c r="SN69" i="5" l="1"/>
  <c r="SN71" i="5" s="1"/>
  <c r="SN39" i="5" s="1"/>
  <c r="SN40" i="5" s="1"/>
  <c r="SN51" i="5" s="1"/>
  <c r="SM39" i="5"/>
  <c r="SM40" i="5" s="1"/>
  <c r="SM51" i="5" s="1"/>
  <c r="SP46" i="5"/>
  <c r="SQ65" i="5" s="1"/>
  <c r="SP67" i="5"/>
  <c r="SP74" i="5"/>
  <c r="SO73" i="5"/>
  <c r="SO75" i="5" s="1"/>
  <c r="SO76" i="5" s="1"/>
  <c r="SO30" i="5"/>
  <c r="SO70" i="5" l="1"/>
  <c r="SO43" i="5"/>
  <c r="SO57" i="5"/>
  <c r="SP47" i="5"/>
  <c r="SP28" i="5"/>
  <c r="SO69" i="5" l="1"/>
  <c r="SO71" i="5" s="1"/>
  <c r="SP70" i="5" s="1"/>
  <c r="SO44" i="5"/>
  <c r="SO49" i="5" s="1"/>
  <c r="SO53" i="5" s="1"/>
  <c r="SQ74" i="5"/>
  <c r="SQ67" i="5"/>
  <c r="SP73" i="5"/>
  <c r="SP75" i="5" s="1"/>
  <c r="SP76" i="5" s="1"/>
  <c r="SP30" i="5"/>
  <c r="SQ46" i="5"/>
  <c r="SR65" i="5" s="1"/>
  <c r="SO39" i="5" l="1"/>
  <c r="SO40" i="5" s="1"/>
  <c r="SO51" i="5" s="1"/>
  <c r="SQ28" i="5"/>
  <c r="SQ47" i="5"/>
  <c r="SP43" i="5"/>
  <c r="SP44" i="5" s="1"/>
  <c r="SP57" i="5"/>
  <c r="SP69" i="5" l="1"/>
  <c r="SP71" i="5" s="1"/>
  <c r="SP39" i="5" s="1"/>
  <c r="SP40" i="5" s="1"/>
  <c r="SP49" i="5"/>
  <c r="SP53" i="5" s="1"/>
  <c r="SQ73" i="5"/>
  <c r="SQ75" i="5" s="1"/>
  <c r="SQ76" i="5" s="1"/>
  <c r="SQ30" i="5"/>
  <c r="SR46" i="5"/>
  <c r="SS65" i="5" s="1"/>
  <c r="SR74" i="5"/>
  <c r="SR67" i="5"/>
  <c r="SQ70" i="5" l="1"/>
  <c r="SP51" i="5"/>
  <c r="SR28" i="5"/>
  <c r="SR47" i="5"/>
  <c r="SS46" i="5"/>
  <c r="ST65" i="5" s="1"/>
  <c r="SQ57" i="5"/>
  <c r="SQ43" i="5"/>
  <c r="SQ44" i="5" s="1"/>
  <c r="SQ69" i="5" l="1"/>
  <c r="SQ71" i="5" s="1"/>
  <c r="SR70" i="5" s="1"/>
  <c r="SS47" i="5"/>
  <c r="SS28" i="5"/>
  <c r="SR30" i="5"/>
  <c r="SR73" i="5"/>
  <c r="SR75" i="5" s="1"/>
  <c r="SR76" i="5" s="1"/>
  <c r="SS67" i="5"/>
  <c r="SS74" i="5"/>
  <c r="SQ49" i="5"/>
  <c r="SQ53" i="5" s="1"/>
  <c r="SQ39" i="5" l="1"/>
  <c r="SQ40" i="5" s="1"/>
  <c r="SQ51" i="5" s="1"/>
  <c r="SS73" i="5"/>
  <c r="SS75" i="5" s="1"/>
  <c r="SS76" i="5" s="1"/>
  <c r="SS30" i="5"/>
  <c r="SR43" i="5"/>
  <c r="SR44" i="5" s="1"/>
  <c r="SR57" i="5"/>
  <c r="ST46" i="5"/>
  <c r="SU65" i="5" s="1"/>
  <c r="ST67" i="5"/>
  <c r="ST74" i="5"/>
  <c r="SR69" i="5" l="1"/>
  <c r="SR71" i="5" s="1"/>
  <c r="SR39" i="5" s="1"/>
  <c r="SR40" i="5" s="1"/>
  <c r="ST28" i="5"/>
  <c r="ST47" i="5"/>
  <c r="SR49" i="5"/>
  <c r="SR53" i="5" s="1"/>
  <c r="SS57" i="5"/>
  <c r="SS69" i="5" s="1"/>
  <c r="SS43" i="5"/>
  <c r="SS44" i="5" s="1"/>
  <c r="SS49" i="5" s="1"/>
  <c r="SS53" i="5" s="1"/>
  <c r="SS70" i="5" l="1"/>
  <c r="SS71" i="5" s="1"/>
  <c r="SR51" i="5"/>
  <c r="ST30" i="5"/>
  <c r="ST73" i="5"/>
  <c r="ST75" i="5" s="1"/>
  <c r="ST76" i="5" s="1"/>
  <c r="SU67" i="5"/>
  <c r="SU74" i="5"/>
  <c r="SU46" i="5"/>
  <c r="SV65" i="5" s="1"/>
  <c r="SS39" i="5" l="1"/>
  <c r="SS40" i="5" s="1"/>
  <c r="SS51" i="5" s="1"/>
  <c r="ST70" i="5"/>
  <c r="ST43" i="5"/>
  <c r="ST44" i="5" s="1"/>
  <c r="ST49" i="5" s="1"/>
  <c r="ST53" i="5" s="1"/>
  <c r="ST57" i="5"/>
  <c r="SU47" i="5"/>
  <c r="SU28" i="5"/>
  <c r="ST69" i="5" l="1"/>
  <c r="ST71" i="5" s="1"/>
  <c r="SU70" i="5" s="1"/>
  <c r="SU30" i="5"/>
  <c r="SU73" i="5"/>
  <c r="SU75" i="5" s="1"/>
  <c r="SU76" i="5" s="1"/>
  <c r="SV67" i="5"/>
  <c r="SV74" i="5"/>
  <c r="SV46" i="5"/>
  <c r="SW65" i="5" s="1"/>
  <c r="ST39" i="5" l="1"/>
  <c r="ST40" i="5" s="1"/>
  <c r="ST51" i="5" s="1"/>
  <c r="SW46" i="5"/>
  <c r="SV28" i="5"/>
  <c r="SV47" i="5"/>
  <c r="SU43" i="5"/>
  <c r="SU44" i="5" s="1"/>
  <c r="SU57" i="5"/>
  <c r="SX65" i="5" l="1"/>
  <c r="SX46" i="5" s="1"/>
  <c r="SY65" i="5" s="1"/>
  <c r="SU69" i="5"/>
  <c r="SU71" i="5" s="1"/>
  <c r="SU39" i="5" s="1"/>
  <c r="SU40" i="5" s="1"/>
  <c r="SW47" i="5"/>
  <c r="SW28" i="5"/>
  <c r="SU49" i="5"/>
  <c r="SU53" i="5" s="1"/>
  <c r="SW74" i="5"/>
  <c r="SW67" i="5"/>
  <c r="SV30" i="5"/>
  <c r="SV73" i="5"/>
  <c r="SV75" i="5" s="1"/>
  <c r="SV76" i="5" s="1"/>
  <c r="SV70" i="5" l="1"/>
  <c r="SX47" i="5"/>
  <c r="SX28" i="5"/>
  <c r="SW30" i="5"/>
  <c r="SW73" i="5"/>
  <c r="SW75" i="5" s="1"/>
  <c r="SW76" i="5" s="1"/>
  <c r="SX74" i="5"/>
  <c r="SX67" i="5"/>
  <c r="SV57" i="5"/>
  <c r="SV69" i="5" s="1"/>
  <c r="SV43" i="5"/>
  <c r="SV44" i="5" s="1"/>
  <c r="SU51" i="5"/>
  <c r="SV71" i="5" l="1"/>
  <c r="SV39" i="5" s="1"/>
  <c r="SV40" i="5" s="1"/>
  <c r="SW43" i="5"/>
  <c r="AS44" i="6" s="1"/>
  <c r="AS45" i="6" s="1"/>
  <c r="SW57" i="5"/>
  <c r="SW69" i="5" s="1"/>
  <c r="SV49" i="5"/>
  <c r="SV53" i="5" s="1"/>
  <c r="SX30" i="5"/>
  <c r="SX73" i="5"/>
  <c r="SX75" i="5" s="1"/>
  <c r="SX76" i="5" s="1"/>
  <c r="SY46" i="5"/>
  <c r="SZ65" i="5" s="1"/>
  <c r="SY67" i="5"/>
  <c r="SY74" i="5"/>
  <c r="AS50" i="6" l="1"/>
  <c r="AS54" i="6"/>
  <c r="SW44" i="5"/>
  <c r="SW49" i="5" s="1"/>
  <c r="SW53" i="5" s="1"/>
  <c r="SW70" i="5"/>
  <c r="SW71" i="5" s="1"/>
  <c r="SW39" i="5" s="1"/>
  <c r="AS40" i="6" s="1"/>
  <c r="AS41" i="6" s="1"/>
  <c r="SV51" i="5"/>
  <c r="SY28" i="5"/>
  <c r="SY47" i="5"/>
  <c r="SX43" i="5"/>
  <c r="SX44" i="5" s="1"/>
  <c r="SX49" i="5" s="1"/>
  <c r="SX53" i="5" s="1"/>
  <c r="SX57" i="5"/>
  <c r="SX69" i="5" l="1"/>
  <c r="AS52" i="6"/>
  <c r="SW40" i="5"/>
  <c r="SW51" i="5" s="1"/>
  <c r="SX70" i="5"/>
  <c r="SX71" i="5" s="1"/>
  <c r="SX39" i="5" s="1"/>
  <c r="SX40" i="5" s="1"/>
  <c r="SX51" i="5" s="1"/>
  <c r="SZ74" i="5"/>
  <c r="SZ67" i="5"/>
  <c r="SZ46" i="5"/>
  <c r="TA65" i="5" s="1"/>
  <c r="SY73" i="5"/>
  <c r="SY75" i="5" s="1"/>
  <c r="SY76" i="5" s="1"/>
  <c r="SY30" i="5"/>
  <c r="SY70" i="5" l="1"/>
  <c r="SY43" i="5"/>
  <c r="SY44" i="5" s="1"/>
  <c r="SY49" i="5" s="1"/>
  <c r="SY53" i="5" s="1"/>
  <c r="SY57" i="5"/>
  <c r="SZ28" i="5"/>
  <c r="SZ47" i="5"/>
  <c r="SY69" i="5" l="1"/>
  <c r="SY71" i="5" s="1"/>
  <c r="SZ70" i="5" s="1"/>
  <c r="SZ30" i="5"/>
  <c r="SZ73" i="5"/>
  <c r="SZ75" i="5" s="1"/>
  <c r="SZ76" i="5" s="1"/>
  <c r="TA67" i="5"/>
  <c r="TA74" i="5"/>
  <c r="TA46" i="5"/>
  <c r="SY39" i="5" l="1"/>
  <c r="SY40" i="5" s="1"/>
  <c r="SY51" i="5" s="1"/>
  <c r="TB65" i="5"/>
  <c r="TA47" i="5"/>
  <c r="TA28" i="5"/>
  <c r="SZ57" i="5"/>
  <c r="SZ43" i="5"/>
  <c r="SZ44" i="5" s="1"/>
  <c r="SZ69" i="5" l="1"/>
  <c r="SZ71" i="5" s="1"/>
  <c r="TA70" i="5" s="1"/>
  <c r="TB46" i="5"/>
  <c r="TC65" i="5" s="1"/>
  <c r="TB74" i="5"/>
  <c r="TB67" i="5"/>
  <c r="SZ49" i="5"/>
  <c r="SZ53" i="5" s="1"/>
  <c r="TA73" i="5"/>
  <c r="TA75" i="5" s="1"/>
  <c r="TA76" i="5" s="1"/>
  <c r="TA30" i="5"/>
  <c r="SZ39" i="5" l="1"/>
  <c r="SZ40" i="5" s="1"/>
  <c r="SZ51" i="5" s="1"/>
  <c r="TA57" i="5"/>
  <c r="TA43" i="5"/>
  <c r="TB47" i="5"/>
  <c r="TB28" i="5"/>
  <c r="TC46" i="5"/>
  <c r="TD65" i="5" s="1"/>
  <c r="TA69" i="5" l="1"/>
  <c r="TA71" i="5" s="1"/>
  <c r="TA44" i="5"/>
  <c r="TA49" i="5" s="1"/>
  <c r="TA53" i="5" s="1"/>
  <c r="TC47" i="5"/>
  <c r="TC28" i="5"/>
  <c r="TD46" i="5"/>
  <c r="TE65" i="5" s="1"/>
  <c r="TB73" i="5"/>
  <c r="TB75" i="5" s="1"/>
  <c r="TB76" i="5" s="1"/>
  <c r="TB30" i="5"/>
  <c r="TC67" i="5"/>
  <c r="TC74" i="5"/>
  <c r="TB70" i="5"/>
  <c r="TA39" i="5"/>
  <c r="TA40" i="5" l="1"/>
  <c r="TA51" i="5" s="1"/>
  <c r="TD67" i="5"/>
  <c r="TD74" i="5"/>
  <c r="TB43" i="5"/>
  <c r="TB44" i="5" s="1"/>
  <c r="TB57" i="5"/>
  <c r="TD28" i="5"/>
  <c r="TD47" i="5"/>
  <c r="TC73" i="5"/>
  <c r="TC75" i="5" s="1"/>
  <c r="TC76" i="5" s="1"/>
  <c r="TC30" i="5"/>
  <c r="TB69" i="5" l="1"/>
  <c r="TB71" i="5" s="1"/>
  <c r="TC70" i="5" s="1"/>
  <c r="TB49" i="5"/>
  <c r="TB53" i="5" s="1"/>
  <c r="TD30" i="5"/>
  <c r="TD73" i="5"/>
  <c r="TD75" i="5" s="1"/>
  <c r="TD76" i="5" s="1"/>
  <c r="TC57" i="5"/>
  <c r="TC69" i="5" s="1"/>
  <c r="TC43" i="5"/>
  <c r="TC44" i="5" s="1"/>
  <c r="TC49" i="5" s="1"/>
  <c r="TC53" i="5" s="1"/>
  <c r="TE46" i="5"/>
  <c r="TF65" i="5" s="1"/>
  <c r="TE74" i="5"/>
  <c r="TE67" i="5"/>
  <c r="TB39" i="5" l="1"/>
  <c r="TB40" i="5" s="1"/>
  <c r="TB51" i="5" s="1"/>
  <c r="TC71" i="5"/>
  <c r="TC39" i="5" s="1"/>
  <c r="TC40" i="5" s="1"/>
  <c r="TC51" i="5" s="1"/>
  <c r="TE47" i="5"/>
  <c r="TE28" i="5"/>
  <c r="TF46" i="5"/>
  <c r="TG65" i="5" s="1"/>
  <c r="TD57" i="5"/>
  <c r="TD43" i="5"/>
  <c r="TD44" i="5" s="1"/>
  <c r="TD70" i="5" l="1"/>
  <c r="TD69" i="5"/>
  <c r="TG46" i="5"/>
  <c r="TH65" i="5" s="1"/>
  <c r="TF28" i="5"/>
  <c r="TF47" i="5"/>
  <c r="TE73" i="5"/>
  <c r="TE75" i="5" s="1"/>
  <c r="TE76" i="5" s="1"/>
  <c r="TE30" i="5"/>
  <c r="TD49" i="5"/>
  <c r="TD53" i="5" s="1"/>
  <c r="TF74" i="5"/>
  <c r="TF67" i="5"/>
  <c r="TD71" i="5" l="1"/>
  <c r="TG28" i="5"/>
  <c r="TG47" i="5"/>
  <c r="TE57" i="5"/>
  <c r="TE43" i="5"/>
  <c r="TE44" i="5" s="1"/>
  <c r="TE49" i="5" s="1"/>
  <c r="TE53" i="5" s="1"/>
  <c r="TF30" i="5"/>
  <c r="TF73" i="5"/>
  <c r="TF75" i="5" s="1"/>
  <c r="TF76" i="5" s="1"/>
  <c r="TG74" i="5"/>
  <c r="TG67" i="5"/>
  <c r="TE70" i="5" l="1"/>
  <c r="TD39" i="5"/>
  <c r="TD40" i="5" s="1"/>
  <c r="TD51" i="5" s="1"/>
  <c r="TE69" i="5"/>
  <c r="TF43" i="5"/>
  <c r="TF44" i="5" s="1"/>
  <c r="TF57" i="5"/>
  <c r="TF69" i="5" s="1"/>
  <c r="TG30" i="5"/>
  <c r="TG73" i="5"/>
  <c r="TG75" i="5" s="1"/>
  <c r="TG76" i="5" s="1"/>
  <c r="TH46" i="5"/>
  <c r="TI65" i="5" s="1"/>
  <c r="TH67" i="5"/>
  <c r="TH74" i="5"/>
  <c r="TE71" i="5" l="1"/>
  <c r="TE39" i="5" s="1"/>
  <c r="TE40" i="5" s="1"/>
  <c r="TE51" i="5" s="1"/>
  <c r="TI46" i="5"/>
  <c r="TH28" i="5"/>
  <c r="TH47" i="5"/>
  <c r="TF49" i="5"/>
  <c r="TF53" i="5" s="1"/>
  <c r="TG57" i="5"/>
  <c r="TG43" i="5"/>
  <c r="TG44" i="5" s="1"/>
  <c r="TJ65" i="5" l="1"/>
  <c r="TJ46" i="5" s="1"/>
  <c r="TK65" i="5" s="1"/>
  <c r="TF70" i="5"/>
  <c r="TF71" i="5" s="1"/>
  <c r="TF39" i="5" s="1"/>
  <c r="TF40" i="5" s="1"/>
  <c r="TF51" i="5" s="1"/>
  <c r="TG69" i="5"/>
  <c r="TI47" i="5"/>
  <c r="TI28" i="5"/>
  <c r="TG49" i="5"/>
  <c r="TG53" i="5" s="1"/>
  <c r="TH30" i="5"/>
  <c r="TH73" i="5"/>
  <c r="TH75" i="5" s="1"/>
  <c r="TH76" i="5" s="1"/>
  <c r="TI67" i="5"/>
  <c r="TI74" i="5"/>
  <c r="TG70" i="5" l="1"/>
  <c r="TG71" i="5" s="1"/>
  <c r="TH70" i="5" s="1"/>
  <c r="TJ28" i="5"/>
  <c r="TJ47" i="5"/>
  <c r="TH57" i="5"/>
  <c r="TH43" i="5"/>
  <c r="TH44" i="5" s="1"/>
  <c r="TI73" i="5"/>
  <c r="TI75" i="5" s="1"/>
  <c r="TI76" i="5" s="1"/>
  <c r="TI30" i="5"/>
  <c r="TJ67" i="5"/>
  <c r="TJ74" i="5"/>
  <c r="TG39" i="5" l="1"/>
  <c r="TG40" i="5" s="1"/>
  <c r="TG51" i="5" s="1"/>
  <c r="TH69" i="5"/>
  <c r="TH71" i="5" s="1"/>
  <c r="TH39" i="5" s="1"/>
  <c r="TH40" i="5" s="1"/>
  <c r="TI43" i="5"/>
  <c r="AT44" i="6" s="1"/>
  <c r="AT45" i="6" s="1"/>
  <c r="TI57" i="5"/>
  <c r="TI69" i="5" s="1"/>
  <c r="TK46" i="5"/>
  <c r="TL65" i="5" s="1"/>
  <c r="TK74" i="5"/>
  <c r="TK67" i="5"/>
  <c r="TH49" i="5"/>
  <c r="TH53" i="5" s="1"/>
  <c r="TJ73" i="5"/>
  <c r="TJ75" i="5" s="1"/>
  <c r="TJ76" i="5" s="1"/>
  <c r="TJ30" i="5"/>
  <c r="AT50" i="6" l="1"/>
  <c r="AT54" i="6" s="1"/>
  <c r="TI44" i="5"/>
  <c r="TI49" i="5" s="1"/>
  <c r="TI53" i="5" s="1"/>
  <c r="TI70" i="5"/>
  <c r="TI71" i="5" s="1"/>
  <c r="TJ70" i="5" s="1"/>
  <c r="TJ43" i="5"/>
  <c r="TJ44" i="5" s="1"/>
  <c r="TJ49" i="5" s="1"/>
  <c r="TJ53" i="5" s="1"/>
  <c r="TJ57" i="5"/>
  <c r="TL46" i="5"/>
  <c r="TM65" i="5" s="1"/>
  <c r="TK28" i="5"/>
  <c r="TK47" i="5"/>
  <c r="TH51" i="5"/>
  <c r="TJ69" i="5" l="1"/>
  <c r="TJ71" i="5" s="1"/>
  <c r="TK70" i="5" s="1"/>
  <c r="TI39" i="5"/>
  <c r="AT40" i="6" s="1"/>
  <c r="AT41" i="6" s="1"/>
  <c r="AT52" i="6" s="1"/>
  <c r="TL28" i="5"/>
  <c r="TL47" i="5"/>
  <c r="TK73" i="5"/>
  <c r="TK75" i="5" s="1"/>
  <c r="TK76" i="5" s="1"/>
  <c r="TK30" i="5"/>
  <c r="TL74" i="5"/>
  <c r="TL67" i="5"/>
  <c r="TI40" i="5" l="1"/>
  <c r="TI51" i="5" s="1"/>
  <c r="TJ39" i="5"/>
  <c r="TJ40" i="5" s="1"/>
  <c r="TJ51" i="5" s="1"/>
  <c r="TK57" i="5"/>
  <c r="TK43" i="5"/>
  <c r="TK44" i="5" s="1"/>
  <c r="TL73" i="5"/>
  <c r="TL75" i="5" s="1"/>
  <c r="TL76" i="5" s="1"/>
  <c r="TL30" i="5"/>
  <c r="TM46" i="5"/>
  <c r="TM74" i="5"/>
  <c r="TM67" i="5"/>
  <c r="TK69" i="5" l="1"/>
  <c r="TK71" i="5" s="1"/>
  <c r="TL70" i="5" s="1"/>
  <c r="TN65" i="5"/>
  <c r="TN46" i="5" s="1"/>
  <c r="TO65" i="5" s="1"/>
  <c r="TK49" i="5"/>
  <c r="TK53" i="5" s="1"/>
  <c r="TL43" i="5"/>
  <c r="TL44" i="5" s="1"/>
  <c r="TL57" i="5"/>
  <c r="TL69" i="5" s="1"/>
  <c r="TM28" i="5"/>
  <c r="TM47" i="5"/>
  <c r="TK39" i="5"/>
  <c r="TK40" i="5" s="1"/>
  <c r="TL71" i="5" l="1"/>
  <c r="TL39" i="5" s="1"/>
  <c r="TL40" i="5" s="1"/>
  <c r="TK51" i="5"/>
  <c r="TO46" i="5"/>
  <c r="TP65" i="5" s="1"/>
  <c r="TN47" i="5"/>
  <c r="TN28" i="5"/>
  <c r="TL49" i="5"/>
  <c r="TL53" i="5" s="1"/>
  <c r="TN74" i="5"/>
  <c r="TN67" i="5"/>
  <c r="TM73" i="5"/>
  <c r="TM75" i="5" s="1"/>
  <c r="TM76" i="5" s="1"/>
  <c r="TM30" i="5"/>
  <c r="TM70" i="5" l="1"/>
  <c r="TL51" i="5"/>
  <c r="TM43" i="5"/>
  <c r="TM57" i="5"/>
  <c r="TO47" i="5"/>
  <c r="TO28" i="5"/>
  <c r="TN30" i="5"/>
  <c r="TN73" i="5"/>
  <c r="TN75" i="5" s="1"/>
  <c r="TN76" i="5" s="1"/>
  <c r="TO67" i="5"/>
  <c r="TO74" i="5"/>
  <c r="TM69" i="5" l="1"/>
  <c r="TM71" i="5" s="1"/>
  <c r="TM39" i="5" s="1"/>
  <c r="TM44" i="5"/>
  <c r="TM49" i="5" s="1"/>
  <c r="TM53" i="5" s="1"/>
  <c r="TO73" i="5"/>
  <c r="TO75" i="5" s="1"/>
  <c r="TO76" i="5" s="1"/>
  <c r="TO30" i="5"/>
  <c r="TN43" i="5"/>
  <c r="TN44" i="5" s="1"/>
  <c r="TN49" i="5" s="1"/>
  <c r="TN53" i="5" s="1"/>
  <c r="TN57" i="5"/>
  <c r="TP46" i="5"/>
  <c r="TQ65" i="5" s="1"/>
  <c r="TP74" i="5"/>
  <c r="TP67" i="5"/>
  <c r="TN70" i="5" l="1"/>
  <c r="TN69" i="5"/>
  <c r="TM40" i="5"/>
  <c r="TM51" i="5" s="1"/>
  <c r="TP28" i="5"/>
  <c r="TP47" i="5"/>
  <c r="TO57" i="5"/>
  <c r="TO43" i="5"/>
  <c r="TO44" i="5" s="1"/>
  <c r="TO49" i="5" s="1"/>
  <c r="TO53" i="5" s="1"/>
  <c r="TO69" i="5" l="1"/>
  <c r="TN71" i="5"/>
  <c r="TN39" i="5" s="1"/>
  <c r="TN40" i="5" s="1"/>
  <c r="TN51" i="5" s="1"/>
  <c r="TQ67" i="5"/>
  <c r="TQ74" i="5"/>
  <c r="TQ46" i="5"/>
  <c r="TR65" i="5" s="1"/>
  <c r="TP73" i="5"/>
  <c r="TP75" i="5" s="1"/>
  <c r="TP76" i="5" s="1"/>
  <c r="TP30" i="5"/>
  <c r="TO70" i="5" l="1"/>
  <c r="TO71" i="5" s="1"/>
  <c r="TP70" i="5" s="1"/>
  <c r="TP43" i="5"/>
  <c r="TP44" i="5" s="1"/>
  <c r="TP49" i="5" s="1"/>
  <c r="TP53" i="5" s="1"/>
  <c r="TP57" i="5"/>
  <c r="TQ47" i="5"/>
  <c r="TQ28" i="5"/>
  <c r="TO39" i="5" l="1"/>
  <c r="TO40" i="5" s="1"/>
  <c r="TO51" i="5" s="1"/>
  <c r="TP69" i="5"/>
  <c r="TP71" i="5" s="1"/>
  <c r="TP39" i="5" s="1"/>
  <c r="TP40" i="5" s="1"/>
  <c r="TP51" i="5" s="1"/>
  <c r="TR74" i="5"/>
  <c r="TR67" i="5"/>
  <c r="TR46" i="5"/>
  <c r="TS65" i="5" s="1"/>
  <c r="TQ30" i="5"/>
  <c r="TQ73" i="5"/>
  <c r="TQ75" i="5" s="1"/>
  <c r="TQ76" i="5" s="1"/>
  <c r="TQ70" i="5" l="1"/>
  <c r="TR28" i="5"/>
  <c r="TR47" i="5"/>
  <c r="TQ43" i="5"/>
  <c r="TQ44" i="5" s="1"/>
  <c r="TQ57" i="5"/>
  <c r="TQ69" i="5" l="1"/>
  <c r="TQ71" i="5" s="1"/>
  <c r="TR70" i="5" s="1"/>
  <c r="TQ49" i="5"/>
  <c r="TQ53" i="5" s="1"/>
  <c r="TS46" i="5"/>
  <c r="TT65" i="5" s="1"/>
  <c r="TS67" i="5"/>
  <c r="TS74" i="5"/>
  <c r="TR73" i="5"/>
  <c r="TR75" i="5" s="1"/>
  <c r="TR76" i="5" s="1"/>
  <c r="TR30" i="5"/>
  <c r="TQ39" i="5" l="1"/>
  <c r="TQ40" i="5" s="1"/>
  <c r="TQ51" i="5" s="1"/>
  <c r="TT46" i="5"/>
  <c r="TU65" i="5" s="1"/>
  <c r="TS47" i="5"/>
  <c r="TS28" i="5"/>
  <c r="TR57" i="5"/>
  <c r="TR43" i="5"/>
  <c r="TR44" i="5" s="1"/>
  <c r="TR69" i="5" l="1"/>
  <c r="TR71" i="5" s="1"/>
  <c r="TS70" i="5" s="1"/>
  <c r="TT47" i="5"/>
  <c r="TU46" i="5"/>
  <c r="TT28" i="5"/>
  <c r="TS30" i="5"/>
  <c r="TS73" i="5"/>
  <c r="TS75" i="5" s="1"/>
  <c r="TS76" i="5" s="1"/>
  <c r="TR49" i="5"/>
  <c r="TR53" i="5" s="1"/>
  <c r="TT67" i="5"/>
  <c r="TT74" i="5"/>
  <c r="TV65" i="5" l="1"/>
  <c r="TR39" i="5"/>
  <c r="TR40" i="5" s="1"/>
  <c r="TR51" i="5" s="1"/>
  <c r="TU28" i="5"/>
  <c r="TU47" i="5"/>
  <c r="TS57" i="5"/>
  <c r="TS43" i="5"/>
  <c r="TS44" i="5" s="1"/>
  <c r="TT30" i="5"/>
  <c r="TT73" i="5"/>
  <c r="TT75" i="5" s="1"/>
  <c r="TT76" i="5" s="1"/>
  <c r="TU74" i="5"/>
  <c r="TU67" i="5"/>
  <c r="TS69" i="5" l="1"/>
  <c r="TS71" i="5" s="1"/>
  <c r="TS39" i="5" s="1"/>
  <c r="TS40" i="5" s="1"/>
  <c r="TT43" i="5"/>
  <c r="TT44" i="5" s="1"/>
  <c r="TT57" i="5"/>
  <c r="TT69" i="5" s="1"/>
  <c r="TU73" i="5"/>
  <c r="TU75" i="5" s="1"/>
  <c r="TU76" i="5" s="1"/>
  <c r="TU30" i="5"/>
  <c r="TS49" i="5"/>
  <c r="TS53" i="5" s="1"/>
  <c r="TV46" i="5"/>
  <c r="TW65" i="5" s="1"/>
  <c r="TV74" i="5"/>
  <c r="TV67" i="5"/>
  <c r="TT70" i="5" l="1"/>
  <c r="TT71" i="5" s="1"/>
  <c r="TT49" i="5"/>
  <c r="TT53" i="5" s="1"/>
  <c r="TU43" i="5"/>
  <c r="AU44" i="6" s="1"/>
  <c r="AU45" i="6" s="1"/>
  <c r="AU50" i="6" s="1"/>
  <c r="AU54" i="6" s="1"/>
  <c r="TU57" i="5"/>
  <c r="TU69" i="5" s="1"/>
  <c r="TV28" i="5"/>
  <c r="TV47" i="5"/>
  <c r="TW46" i="5"/>
  <c r="TX65" i="5" s="1"/>
  <c r="TS51" i="5"/>
  <c r="TU44" i="5" l="1"/>
  <c r="TU49" i="5" s="1"/>
  <c r="TU53" i="5" s="1"/>
  <c r="TT39" i="5"/>
  <c r="TT40" i="5" s="1"/>
  <c r="TT51" i="5" s="1"/>
  <c r="TU70" i="5"/>
  <c r="TU71" i="5" s="1"/>
  <c r="TV70" i="5" s="1"/>
  <c r="TV30" i="5"/>
  <c r="TV73" i="5"/>
  <c r="TV75" i="5" s="1"/>
  <c r="TV76" i="5" s="1"/>
  <c r="TW47" i="5"/>
  <c r="TW28" i="5"/>
  <c r="TW74" i="5"/>
  <c r="TW67" i="5"/>
  <c r="TU39" i="5" l="1"/>
  <c r="AU40" i="6" s="1"/>
  <c r="AU41" i="6" s="1"/>
  <c r="AU52" i="6" s="1"/>
  <c r="TX46" i="5"/>
  <c r="TY65" i="5" s="1"/>
  <c r="TX67" i="5"/>
  <c r="TX74" i="5"/>
  <c r="TW30" i="5"/>
  <c r="TW73" i="5"/>
  <c r="TW75" i="5" s="1"/>
  <c r="TW76" i="5" s="1"/>
  <c r="TV43" i="5"/>
  <c r="TV44" i="5" s="1"/>
  <c r="TV49" i="5" s="1"/>
  <c r="TV53" i="5" s="1"/>
  <c r="TV57" i="5"/>
  <c r="TV69" i="5" l="1"/>
  <c r="TV71" i="5" s="1"/>
  <c r="TU40" i="5"/>
  <c r="TU51" i="5" s="1"/>
  <c r="TV39" i="5"/>
  <c r="TV40" i="5" s="1"/>
  <c r="TV51" i="5" s="1"/>
  <c r="TW70" i="5"/>
  <c r="TW43" i="5"/>
  <c r="TW44" i="5" s="1"/>
  <c r="TW57" i="5"/>
  <c r="TW69" i="5" s="1"/>
  <c r="TX47" i="5"/>
  <c r="TX28" i="5"/>
  <c r="TY46" i="5"/>
  <c r="TW71" i="5" l="1"/>
  <c r="TW39" i="5" s="1"/>
  <c r="TW40" i="5" s="1"/>
  <c r="TZ65" i="5"/>
  <c r="TW49" i="5"/>
  <c r="TW53" i="5" s="1"/>
  <c r="TY28" i="5"/>
  <c r="TY47" i="5"/>
  <c r="TX30" i="5"/>
  <c r="TX73" i="5"/>
  <c r="TX75" i="5" s="1"/>
  <c r="TX76" i="5" s="1"/>
  <c r="TY67" i="5"/>
  <c r="TY74" i="5"/>
  <c r="TX70" i="5" l="1"/>
  <c r="TX57" i="5"/>
  <c r="TX43" i="5"/>
  <c r="TX44" i="5" s="1"/>
  <c r="TZ46" i="5"/>
  <c r="UA65" i="5" s="1"/>
  <c r="TZ67" i="5"/>
  <c r="TZ74" i="5"/>
  <c r="TY73" i="5"/>
  <c r="TY75" i="5" s="1"/>
  <c r="TY76" i="5" s="1"/>
  <c r="TY30" i="5"/>
  <c r="TW51" i="5"/>
  <c r="TX69" i="5" l="1"/>
  <c r="TX71" i="5"/>
  <c r="TX39" i="5" s="1"/>
  <c r="TX40" i="5" s="1"/>
  <c r="TY43" i="5"/>
  <c r="TY57" i="5"/>
  <c r="TY69" i="5" s="1"/>
  <c r="UA46" i="5"/>
  <c r="UB65" i="5" s="1"/>
  <c r="TZ28" i="5"/>
  <c r="TZ47" i="5"/>
  <c r="TX49" i="5"/>
  <c r="TX53" i="5" s="1"/>
  <c r="TY70" i="5" l="1"/>
  <c r="TY71" i="5" s="1"/>
  <c r="TY39" i="5" s="1"/>
  <c r="TY44" i="5"/>
  <c r="TY49" i="5" s="1"/>
  <c r="TY53" i="5" s="1"/>
  <c r="TZ73" i="5"/>
  <c r="TZ75" i="5" s="1"/>
  <c r="TZ76" i="5" s="1"/>
  <c r="TZ30" i="5"/>
  <c r="UA67" i="5"/>
  <c r="UA74" i="5"/>
  <c r="UA28" i="5"/>
  <c r="UA47" i="5"/>
  <c r="TX51" i="5"/>
  <c r="TY40" i="5" l="1"/>
  <c r="TY51" i="5" s="1"/>
  <c r="TZ70" i="5"/>
  <c r="UB46" i="5"/>
  <c r="UC65" i="5" s="1"/>
  <c r="UB67" i="5"/>
  <c r="UB74" i="5"/>
  <c r="TZ43" i="5"/>
  <c r="TZ44" i="5" s="1"/>
  <c r="TZ49" i="5" s="1"/>
  <c r="TZ53" i="5" s="1"/>
  <c r="TZ57" i="5"/>
  <c r="UA73" i="5"/>
  <c r="UA75" i="5" s="1"/>
  <c r="UA76" i="5" s="1"/>
  <c r="UA30" i="5"/>
  <c r="TZ69" i="5" l="1"/>
  <c r="TZ71" i="5" s="1"/>
  <c r="TZ39" i="5" s="1"/>
  <c r="TZ40" i="5" s="1"/>
  <c r="TZ51" i="5" s="1"/>
  <c r="UA57" i="5"/>
  <c r="UA69" i="5" s="1"/>
  <c r="UA43" i="5"/>
  <c r="UA44" i="5" s="1"/>
  <c r="UA49" i="5" s="1"/>
  <c r="UA53" i="5" s="1"/>
  <c r="UB28" i="5"/>
  <c r="UB47" i="5"/>
  <c r="UA70" i="5" l="1"/>
  <c r="UA71" i="5" s="1"/>
  <c r="UA39" i="5" s="1"/>
  <c r="UA40" i="5" s="1"/>
  <c r="UA51" i="5" s="1"/>
  <c r="UC67" i="5"/>
  <c r="UC74" i="5"/>
  <c r="UC46" i="5"/>
  <c r="UD65" i="5" s="1"/>
  <c r="UB73" i="5"/>
  <c r="UB75" i="5" s="1"/>
  <c r="UB76" i="5" s="1"/>
  <c r="UB30" i="5"/>
  <c r="UB70" i="5" l="1"/>
  <c r="UC47" i="5"/>
  <c r="UC28" i="5"/>
  <c r="UB43" i="5"/>
  <c r="UB44" i="5" s="1"/>
  <c r="UB49" i="5" s="1"/>
  <c r="UB53" i="5" s="1"/>
  <c r="UB57" i="5"/>
  <c r="UB69" i="5" l="1"/>
  <c r="UB71" i="5" s="1"/>
  <c r="UC70" i="5" s="1"/>
  <c r="UC30" i="5"/>
  <c r="UC73" i="5"/>
  <c r="UC75" i="5" s="1"/>
  <c r="UC76" i="5" s="1"/>
  <c r="UD46" i="5"/>
  <c r="UE65" i="5" s="1"/>
  <c r="UD67" i="5"/>
  <c r="UD74" i="5"/>
  <c r="UB39" i="5" l="1"/>
  <c r="UB40" i="5" s="1"/>
  <c r="UB51" i="5" s="1"/>
  <c r="UD28" i="5"/>
  <c r="UD47" i="5"/>
  <c r="UC57" i="5"/>
  <c r="UC43" i="5"/>
  <c r="UC44" i="5" s="1"/>
  <c r="UC49" i="5" s="1"/>
  <c r="UC53" i="5" s="1"/>
  <c r="UC69" i="5" l="1"/>
  <c r="UC71" i="5" s="1"/>
  <c r="UC39" i="5" s="1"/>
  <c r="UC40" i="5" s="1"/>
  <c r="UC51" i="5" s="1"/>
  <c r="UE67" i="5"/>
  <c r="UE74" i="5"/>
  <c r="UE46" i="5"/>
  <c r="UF65" i="5" s="1"/>
  <c r="UD30" i="5"/>
  <c r="UD73" i="5"/>
  <c r="UD75" i="5" s="1"/>
  <c r="UD76" i="5" s="1"/>
  <c r="UD70" i="5" l="1"/>
  <c r="UF46" i="5"/>
  <c r="UG65" i="5" s="1"/>
  <c r="UE28" i="5"/>
  <c r="UE47" i="5"/>
  <c r="UD57" i="5"/>
  <c r="UD43" i="5"/>
  <c r="UD44" i="5" s="1"/>
  <c r="UD69" i="5" l="1"/>
  <c r="UD71" i="5" s="1"/>
  <c r="UE70" i="5" s="1"/>
  <c r="UF28" i="5"/>
  <c r="UF47" i="5"/>
  <c r="UE73" i="5"/>
  <c r="UE75" i="5" s="1"/>
  <c r="UE76" i="5" s="1"/>
  <c r="UE30" i="5"/>
  <c r="UD49" i="5"/>
  <c r="UD53" i="5" s="1"/>
  <c r="UF74" i="5"/>
  <c r="UF67" i="5"/>
  <c r="UD39" i="5" l="1"/>
  <c r="UD40" i="5" s="1"/>
  <c r="UD51" i="5" s="1"/>
  <c r="UG67" i="5"/>
  <c r="UG74" i="5"/>
  <c r="UG46" i="5"/>
  <c r="UE57" i="5"/>
  <c r="UE43" i="5"/>
  <c r="UE44" i="5" s="1"/>
  <c r="UF73" i="5"/>
  <c r="UF75" i="5" s="1"/>
  <c r="UF76" i="5" s="1"/>
  <c r="UF30" i="5"/>
  <c r="UH65" i="5" l="1"/>
  <c r="UH46" i="5" s="1"/>
  <c r="UI65" i="5" s="1"/>
  <c r="UE69" i="5"/>
  <c r="UE71" i="5" s="1"/>
  <c r="UF70" i="5" s="1"/>
  <c r="UF57" i="5"/>
  <c r="UF69" i="5" s="1"/>
  <c r="UF43" i="5"/>
  <c r="UF44" i="5" s="1"/>
  <c r="UF49" i="5" s="1"/>
  <c r="UF53" i="5" s="1"/>
  <c r="UG28" i="5"/>
  <c r="UG47" i="5"/>
  <c r="UE49" i="5"/>
  <c r="UE53" i="5" s="1"/>
  <c r="UE39" i="5" l="1"/>
  <c r="UE40" i="5" s="1"/>
  <c r="UE51" i="5" s="1"/>
  <c r="UF71" i="5"/>
  <c r="UF39" i="5" s="1"/>
  <c r="UF40" i="5" s="1"/>
  <c r="UF51" i="5" s="1"/>
  <c r="UH28" i="5"/>
  <c r="UH47" i="5"/>
  <c r="UG73" i="5"/>
  <c r="UG75" i="5" s="1"/>
  <c r="UG76" i="5" s="1"/>
  <c r="UG30" i="5"/>
  <c r="UH74" i="5"/>
  <c r="UH67" i="5"/>
  <c r="UG70" i="5" l="1"/>
  <c r="UG43" i="5"/>
  <c r="AV44" i="6" s="1"/>
  <c r="AV45" i="6" s="1"/>
  <c r="AV50" i="6" s="1"/>
  <c r="AV54" i="6" s="1"/>
  <c r="UG57" i="5"/>
  <c r="UG69" i="5" s="1"/>
  <c r="UH30" i="5"/>
  <c r="UH73" i="5"/>
  <c r="UH75" i="5" s="1"/>
  <c r="UH76" i="5" s="1"/>
  <c r="UI46" i="5"/>
  <c r="UJ65" i="5" s="1"/>
  <c r="UI74" i="5"/>
  <c r="UI67" i="5"/>
  <c r="UG44" i="5" l="1"/>
  <c r="UG49" i="5" s="1"/>
  <c r="UG53" i="5" s="1"/>
  <c r="UG71" i="5"/>
  <c r="UH70" i="5" s="1"/>
  <c r="UH43" i="5"/>
  <c r="UH44" i="5" s="1"/>
  <c r="UH49" i="5" s="1"/>
  <c r="UH53" i="5" s="1"/>
  <c r="UH57" i="5"/>
  <c r="UI47" i="5"/>
  <c r="UI28" i="5"/>
  <c r="UH69" i="5" l="1"/>
  <c r="UH71" i="5" s="1"/>
  <c r="UH39" i="5" s="1"/>
  <c r="UH40" i="5" s="1"/>
  <c r="UH51" i="5" s="1"/>
  <c r="UG39" i="5"/>
  <c r="AV40" i="6" s="1"/>
  <c r="AV41" i="6" s="1"/>
  <c r="AV52" i="6" s="1"/>
  <c r="UI73" i="5"/>
  <c r="UI75" i="5" s="1"/>
  <c r="UI76" i="5" s="1"/>
  <c r="UI30" i="5"/>
  <c r="UJ46" i="5"/>
  <c r="UK65" i="5" s="1"/>
  <c r="UJ74" i="5"/>
  <c r="UJ67" i="5"/>
  <c r="UG40" i="5" l="1"/>
  <c r="UG51" i="5" s="1"/>
  <c r="UI70" i="5"/>
  <c r="UI43" i="5"/>
  <c r="UI44" i="5" s="1"/>
  <c r="UI57" i="5"/>
  <c r="UJ47" i="5"/>
  <c r="UJ28" i="5"/>
  <c r="UI69" i="5" l="1"/>
  <c r="UI71" i="5" s="1"/>
  <c r="UJ70" i="5" s="1"/>
  <c r="UK67" i="5"/>
  <c r="UK74" i="5"/>
  <c r="UK46" i="5"/>
  <c r="UJ73" i="5"/>
  <c r="UJ75" i="5" s="1"/>
  <c r="UJ76" i="5" s="1"/>
  <c r="UJ30" i="5"/>
  <c r="UI49" i="5"/>
  <c r="UI53" i="5" s="1"/>
  <c r="UI39" i="5" l="1"/>
  <c r="UI40" i="5" s="1"/>
  <c r="UI51" i="5" s="1"/>
  <c r="UL65" i="5"/>
  <c r="UL46" i="5" s="1"/>
  <c r="UM65" i="5" s="1"/>
  <c r="UJ57" i="5"/>
  <c r="UJ43" i="5"/>
  <c r="UJ44" i="5" s="1"/>
  <c r="UJ49" i="5" s="1"/>
  <c r="UJ53" i="5" s="1"/>
  <c r="UK47" i="5"/>
  <c r="UK28" i="5"/>
  <c r="UJ69" i="5" l="1"/>
  <c r="UJ71" i="5" s="1"/>
  <c r="UJ39" i="5" s="1"/>
  <c r="UJ40" i="5" s="1"/>
  <c r="UJ51" i="5" s="1"/>
  <c r="UL47" i="5"/>
  <c r="UM46" i="5"/>
  <c r="UN65" i="5" s="1"/>
  <c r="UL28" i="5"/>
  <c r="UL67" i="5"/>
  <c r="UL74" i="5"/>
  <c r="UK30" i="5"/>
  <c r="UK73" i="5"/>
  <c r="UK75" i="5" s="1"/>
  <c r="UK76" i="5" s="1"/>
  <c r="UK70" i="5" l="1"/>
  <c r="UM47" i="5"/>
  <c r="UM28" i="5"/>
  <c r="UK43" i="5"/>
  <c r="UK57" i="5"/>
  <c r="UL73" i="5"/>
  <c r="UL75" i="5" s="1"/>
  <c r="UL76" i="5" s="1"/>
  <c r="UL30" i="5"/>
  <c r="UM74" i="5"/>
  <c r="UM67" i="5"/>
  <c r="UK69" i="5" l="1"/>
  <c r="UK71" i="5" s="1"/>
  <c r="UK39" i="5" s="1"/>
  <c r="UK44" i="5"/>
  <c r="UK49" i="5" s="1"/>
  <c r="UK53" i="5" s="1"/>
  <c r="UL43" i="5"/>
  <c r="UL44" i="5" s="1"/>
  <c r="UL49" i="5" s="1"/>
  <c r="UL53" i="5" s="1"/>
  <c r="UL57" i="5"/>
  <c r="UM73" i="5"/>
  <c r="UM75" i="5" s="1"/>
  <c r="UM76" i="5" s="1"/>
  <c r="UM30" i="5"/>
  <c r="UN46" i="5"/>
  <c r="UO65" i="5" s="1"/>
  <c r="UN67" i="5"/>
  <c r="UN74" i="5"/>
  <c r="UL70" i="5" l="1"/>
  <c r="UL69" i="5"/>
  <c r="UK40" i="5"/>
  <c r="UK51" i="5" s="1"/>
  <c r="UN28" i="5"/>
  <c r="UN47" i="5"/>
  <c r="UO46" i="5"/>
  <c r="UP65" i="5" s="1"/>
  <c r="UM43" i="5"/>
  <c r="UM44" i="5" s="1"/>
  <c r="UM49" i="5" s="1"/>
  <c r="UM53" i="5" s="1"/>
  <c r="UM57" i="5"/>
  <c r="UL71" i="5" l="1"/>
  <c r="UM70" i="5" s="1"/>
  <c r="UM69" i="5"/>
  <c r="UL39" i="5"/>
  <c r="UL40" i="5" s="1"/>
  <c r="UL51" i="5" s="1"/>
  <c r="UM71" i="5"/>
  <c r="UM39" i="5" s="1"/>
  <c r="UM40" i="5" s="1"/>
  <c r="UM51" i="5" s="1"/>
  <c r="UN73" i="5"/>
  <c r="UN75" i="5" s="1"/>
  <c r="UN76" i="5" s="1"/>
  <c r="UN30" i="5"/>
  <c r="UO28" i="5"/>
  <c r="UO47" i="5"/>
  <c r="UP46" i="5"/>
  <c r="UQ65" i="5" s="1"/>
  <c r="UO67" i="5"/>
  <c r="UO74" i="5"/>
  <c r="UN70" i="5" l="1"/>
  <c r="UP47" i="5"/>
  <c r="UQ46" i="5"/>
  <c r="UR65" i="5" s="1"/>
  <c r="UP28" i="5"/>
  <c r="UN43" i="5"/>
  <c r="UN44" i="5" s="1"/>
  <c r="UN49" i="5" s="1"/>
  <c r="UN53" i="5" s="1"/>
  <c r="UN57" i="5"/>
  <c r="UP67" i="5"/>
  <c r="UP74" i="5"/>
  <c r="UO73" i="5"/>
  <c r="UO75" i="5" s="1"/>
  <c r="UO76" i="5" s="1"/>
  <c r="UO30" i="5"/>
  <c r="UN69" i="5" l="1"/>
  <c r="UN71" i="5" s="1"/>
  <c r="UO70" i="5" s="1"/>
  <c r="UQ28" i="5"/>
  <c r="UQ47" i="5"/>
  <c r="UP30" i="5"/>
  <c r="UP73" i="5"/>
  <c r="UP75" i="5" s="1"/>
  <c r="UP76" i="5" s="1"/>
  <c r="UO57" i="5"/>
  <c r="UO69" i="5" s="1"/>
  <c r="UO43" i="5"/>
  <c r="UO44" i="5" s="1"/>
  <c r="UO49" i="5" s="1"/>
  <c r="UO53" i="5" s="1"/>
  <c r="UQ67" i="5"/>
  <c r="UQ74" i="5"/>
  <c r="UN39" i="5" l="1"/>
  <c r="UN40" i="5" s="1"/>
  <c r="UN51" i="5" s="1"/>
  <c r="UO71" i="5"/>
  <c r="UO39" i="5" s="1"/>
  <c r="UO40" i="5" s="1"/>
  <c r="UO51" i="5" s="1"/>
  <c r="UP43" i="5"/>
  <c r="UP44" i="5" s="1"/>
  <c r="UP57" i="5"/>
  <c r="UR46" i="5"/>
  <c r="US65" i="5" s="1"/>
  <c r="UR74" i="5"/>
  <c r="UR67" i="5"/>
  <c r="UQ30" i="5"/>
  <c r="UQ73" i="5"/>
  <c r="UQ75" i="5" s="1"/>
  <c r="UQ76" i="5" s="1"/>
  <c r="UP70" i="5" l="1"/>
  <c r="UP69" i="5"/>
  <c r="UQ57" i="5"/>
  <c r="UQ69" i="5" s="1"/>
  <c r="UQ43" i="5"/>
  <c r="UQ44" i="5" s="1"/>
  <c r="UR28" i="5"/>
  <c r="UR47" i="5"/>
  <c r="UP49" i="5"/>
  <c r="UP53" i="5" s="1"/>
  <c r="UP71" i="5" l="1"/>
  <c r="UP39" i="5" s="1"/>
  <c r="UP40" i="5" s="1"/>
  <c r="UP51" i="5" s="1"/>
  <c r="US67" i="5"/>
  <c r="US74" i="5"/>
  <c r="US46" i="5"/>
  <c r="UQ49" i="5"/>
  <c r="UQ53" i="5" s="1"/>
  <c r="UR73" i="5"/>
  <c r="UR75" i="5" s="1"/>
  <c r="UR76" i="5" s="1"/>
  <c r="UR30" i="5"/>
  <c r="UT65" i="5" l="1"/>
  <c r="UT46" i="5" s="1"/>
  <c r="UU65" i="5" s="1"/>
  <c r="UQ70" i="5"/>
  <c r="UQ71" i="5" s="1"/>
  <c r="UR70" i="5" s="1"/>
  <c r="US28" i="5"/>
  <c r="US47" i="5"/>
  <c r="UR43" i="5"/>
  <c r="UR44" i="5" s="1"/>
  <c r="UR49" i="5" s="1"/>
  <c r="UR53" i="5" s="1"/>
  <c r="UR57" i="5"/>
  <c r="UQ39" i="5" l="1"/>
  <c r="UQ40" i="5" s="1"/>
  <c r="UQ51" i="5" s="1"/>
  <c r="UR69" i="5"/>
  <c r="UR71" i="5" s="1"/>
  <c r="UR39" i="5" s="1"/>
  <c r="UR40" i="5" s="1"/>
  <c r="UR51" i="5" s="1"/>
  <c r="UT47" i="5"/>
  <c r="UT28" i="5"/>
  <c r="UU46" i="5"/>
  <c r="UV65" i="5" s="1"/>
  <c r="US30" i="5"/>
  <c r="US73" i="5"/>
  <c r="US75" i="5" s="1"/>
  <c r="US76" i="5" s="1"/>
  <c r="UT67" i="5"/>
  <c r="UT74" i="5"/>
  <c r="US70" i="5" l="1"/>
  <c r="US57" i="5"/>
  <c r="US43" i="5"/>
  <c r="AW44" i="6" s="1"/>
  <c r="AW45" i="6" s="1"/>
  <c r="AW50" i="6" s="1"/>
  <c r="AW54" i="6" s="1"/>
  <c r="UU74" i="5"/>
  <c r="UU67" i="5"/>
  <c r="UU28" i="5"/>
  <c r="UU47" i="5"/>
  <c r="UT73" i="5"/>
  <c r="UT75" i="5" s="1"/>
  <c r="UT76" i="5" s="1"/>
  <c r="UT30" i="5"/>
  <c r="US44" i="5" l="1"/>
  <c r="US49" i="5" s="1"/>
  <c r="US53" i="5" s="1"/>
  <c r="US69" i="5"/>
  <c r="US71" i="5" s="1"/>
  <c r="US39" i="5" s="1"/>
  <c r="AW40" i="6" s="1"/>
  <c r="AW41" i="6" s="1"/>
  <c r="AW52" i="6" s="1"/>
  <c r="UU73" i="5"/>
  <c r="UU75" i="5" s="1"/>
  <c r="UU76" i="5" s="1"/>
  <c r="UU30" i="5"/>
  <c r="UV46" i="5"/>
  <c r="UW65" i="5" s="1"/>
  <c r="UV74" i="5"/>
  <c r="UV67" i="5"/>
  <c r="UT43" i="5"/>
  <c r="UT44" i="5" s="1"/>
  <c r="UT57" i="5"/>
  <c r="UT69" i="5" l="1"/>
  <c r="US40" i="5"/>
  <c r="US51" i="5" s="1"/>
  <c r="UT70" i="5"/>
  <c r="UT71" i="5" s="1"/>
  <c r="UU70" i="5" s="1"/>
  <c r="UV28" i="5"/>
  <c r="UV47" i="5"/>
  <c r="UT49" i="5"/>
  <c r="UT53" i="5" s="1"/>
  <c r="UU57" i="5"/>
  <c r="UU69" i="5" s="1"/>
  <c r="UU43" i="5"/>
  <c r="UU44" i="5" s="1"/>
  <c r="UU71" i="5" l="1"/>
  <c r="UV70" i="5" s="1"/>
  <c r="UT39" i="5"/>
  <c r="UT40" i="5" s="1"/>
  <c r="UT51" i="5" s="1"/>
  <c r="UW67" i="5"/>
  <c r="UW74" i="5"/>
  <c r="UV30" i="5"/>
  <c r="UV73" i="5"/>
  <c r="UV75" i="5" s="1"/>
  <c r="UV76" i="5" s="1"/>
  <c r="UU49" i="5"/>
  <c r="UU53" i="5" s="1"/>
  <c r="UW46" i="5"/>
  <c r="UU39" i="5" l="1"/>
  <c r="UU40" i="5" s="1"/>
  <c r="UU51" i="5" s="1"/>
  <c r="UX65" i="5"/>
  <c r="UV43" i="5"/>
  <c r="UV44" i="5" s="1"/>
  <c r="UV49" i="5" s="1"/>
  <c r="UV53" i="5" s="1"/>
  <c r="UV57" i="5"/>
  <c r="UW47" i="5"/>
  <c r="UW28" i="5"/>
  <c r="UV69" i="5" l="1"/>
  <c r="UV71" i="5" s="1"/>
  <c r="UW70" i="5" s="1"/>
  <c r="UX46" i="5"/>
  <c r="UY65" i="5" s="1"/>
  <c r="UX74" i="5"/>
  <c r="UX67" i="5"/>
  <c r="UW73" i="5"/>
  <c r="UW75" i="5" s="1"/>
  <c r="UW76" i="5" s="1"/>
  <c r="UW30" i="5"/>
  <c r="UV39" i="5"/>
  <c r="UV40" i="5" s="1"/>
  <c r="UV51" i="5" s="1"/>
  <c r="UW43" i="5" l="1"/>
  <c r="UW57" i="5"/>
  <c r="UX47" i="5"/>
  <c r="UX28" i="5"/>
  <c r="UW69" i="5" l="1"/>
  <c r="UW71" i="5" s="1"/>
  <c r="UW44" i="5"/>
  <c r="UW49" i="5" s="1"/>
  <c r="UW53" i="5" s="1"/>
  <c r="UY46" i="5"/>
  <c r="UZ65" i="5" s="1"/>
  <c r="UY74" i="5"/>
  <c r="UY67" i="5"/>
  <c r="UX30" i="5"/>
  <c r="UX73" i="5"/>
  <c r="UX75" i="5" s="1"/>
  <c r="UX76" i="5" s="1"/>
  <c r="UW39" i="5"/>
  <c r="UX70" i="5"/>
  <c r="UW40" i="5" l="1"/>
  <c r="UW51" i="5" s="1"/>
  <c r="UX43" i="5"/>
  <c r="UX44" i="5" s="1"/>
  <c r="UX49" i="5" s="1"/>
  <c r="UX53" i="5" s="1"/>
  <c r="UX57" i="5"/>
  <c r="UY47" i="5"/>
  <c r="UY28" i="5"/>
  <c r="UX69" i="5" l="1"/>
  <c r="UX71" i="5" s="1"/>
  <c r="UY70" i="5" s="1"/>
  <c r="UY73" i="5"/>
  <c r="UY75" i="5" s="1"/>
  <c r="UY76" i="5" s="1"/>
  <c r="UY30" i="5"/>
  <c r="UZ46" i="5"/>
  <c r="VA65" i="5" s="1"/>
  <c r="UZ74" i="5"/>
  <c r="UZ67" i="5"/>
  <c r="UX39" i="5" l="1"/>
  <c r="UX40" i="5" s="1"/>
  <c r="UX51" i="5" s="1"/>
  <c r="VA46" i="5"/>
  <c r="VB65" i="5" s="1"/>
  <c r="UZ28" i="5"/>
  <c r="UZ47" i="5"/>
  <c r="UY57" i="5"/>
  <c r="UY43" i="5"/>
  <c r="UY44" i="5" s="1"/>
  <c r="UY69" i="5" l="1"/>
  <c r="UY71" i="5" s="1"/>
  <c r="UY39" i="5" s="1"/>
  <c r="UY40" i="5" s="1"/>
  <c r="UZ73" i="5"/>
  <c r="UZ75" i="5" s="1"/>
  <c r="UZ76" i="5" s="1"/>
  <c r="UZ30" i="5"/>
  <c r="VA47" i="5"/>
  <c r="VB46" i="5"/>
  <c r="VC65" i="5" s="1"/>
  <c r="VA28" i="5"/>
  <c r="UY49" i="5"/>
  <c r="UY53" i="5" s="1"/>
  <c r="VA67" i="5"/>
  <c r="VA74" i="5"/>
  <c r="UZ70" i="5" l="1"/>
  <c r="VB67" i="5"/>
  <c r="VB74" i="5"/>
  <c r="VC46" i="5"/>
  <c r="VD65" i="5" s="1"/>
  <c r="VB28" i="5"/>
  <c r="VB47" i="5"/>
  <c r="UZ57" i="5"/>
  <c r="UZ43" i="5"/>
  <c r="UZ44" i="5" s="1"/>
  <c r="UZ49" i="5" s="1"/>
  <c r="UZ53" i="5" s="1"/>
  <c r="UY51" i="5"/>
  <c r="VA73" i="5"/>
  <c r="VA75" i="5" s="1"/>
  <c r="VA76" i="5" s="1"/>
  <c r="VA30" i="5"/>
  <c r="UZ69" i="5" l="1"/>
  <c r="UZ71" i="5" s="1"/>
  <c r="VA70" i="5" s="1"/>
  <c r="VB73" i="5"/>
  <c r="VB75" i="5" s="1"/>
  <c r="VB76" i="5" s="1"/>
  <c r="VB30" i="5"/>
  <c r="VC28" i="5"/>
  <c r="VC47" i="5"/>
  <c r="VA43" i="5"/>
  <c r="VA44" i="5" s="1"/>
  <c r="VA57" i="5"/>
  <c r="VA69" i="5" s="1"/>
  <c r="VC74" i="5"/>
  <c r="VC67" i="5"/>
  <c r="UZ39" i="5" l="1"/>
  <c r="UZ40" i="5" s="1"/>
  <c r="UZ51" i="5" s="1"/>
  <c r="VA71" i="5"/>
  <c r="VA39" i="5" s="1"/>
  <c r="VA40" i="5" s="1"/>
  <c r="VD46" i="5"/>
  <c r="VE65" i="5" s="1"/>
  <c r="VD74" i="5"/>
  <c r="VD67" i="5"/>
  <c r="VC73" i="5"/>
  <c r="VC75" i="5" s="1"/>
  <c r="VC76" i="5" s="1"/>
  <c r="VC30" i="5"/>
  <c r="VA49" i="5"/>
  <c r="VA53" i="5" s="1"/>
  <c r="VB57" i="5"/>
  <c r="VB43" i="5"/>
  <c r="VB44" i="5" s="1"/>
  <c r="VB49" i="5" s="1"/>
  <c r="VB53" i="5" s="1"/>
  <c r="VB70" i="5" l="1"/>
  <c r="VB69" i="5"/>
  <c r="VA51" i="5"/>
  <c r="VC43" i="5"/>
  <c r="VC44" i="5" s="1"/>
  <c r="VC49" i="5" s="1"/>
  <c r="VC53" i="5" s="1"/>
  <c r="VC57" i="5"/>
  <c r="VC69" i="5" s="1"/>
  <c r="VD47" i="5"/>
  <c r="VD28" i="5"/>
  <c r="VE46" i="5"/>
  <c r="VF65" i="5" l="1"/>
  <c r="VB71" i="5"/>
  <c r="VC70" i="5" s="1"/>
  <c r="VC71" i="5" s="1"/>
  <c r="VD73" i="5"/>
  <c r="VD75" i="5" s="1"/>
  <c r="VD76" i="5" s="1"/>
  <c r="VD30" i="5"/>
  <c r="VE28" i="5"/>
  <c r="VE47" i="5"/>
  <c r="VE74" i="5"/>
  <c r="VE67" i="5"/>
  <c r="VB39" i="5" l="1"/>
  <c r="VB40" i="5" s="1"/>
  <c r="VB51" i="5" s="1"/>
  <c r="VD70" i="5"/>
  <c r="VC39" i="5"/>
  <c r="VC40" i="5" s="1"/>
  <c r="VC51" i="5" s="1"/>
  <c r="VE73" i="5"/>
  <c r="VE75" i="5" s="1"/>
  <c r="VE76" i="5" s="1"/>
  <c r="VE30" i="5"/>
  <c r="VD43" i="5"/>
  <c r="VD44" i="5" s="1"/>
  <c r="VD49" i="5" s="1"/>
  <c r="VD53" i="5" s="1"/>
  <c r="VD57" i="5"/>
  <c r="VF46" i="5"/>
  <c r="VG65" i="5" s="1"/>
  <c r="VF74" i="5"/>
  <c r="VF67" i="5"/>
  <c r="VD69" i="5" l="1"/>
  <c r="VD71" i="5" s="1"/>
  <c r="VD39" i="5" s="1"/>
  <c r="VD40" i="5" s="1"/>
  <c r="VD51" i="5" s="1"/>
  <c r="VE57" i="5"/>
  <c r="VE69" i="5" s="1"/>
  <c r="VE43" i="5"/>
  <c r="AX44" i="6" s="1"/>
  <c r="AX45" i="6" s="1"/>
  <c r="VF47" i="5"/>
  <c r="VG46" i="5"/>
  <c r="VH65" i="5" s="1"/>
  <c r="VF28" i="5"/>
  <c r="AX50" i="6" l="1"/>
  <c r="AX54" i="6" s="1"/>
  <c r="VE44" i="5"/>
  <c r="VE49" i="5" s="1"/>
  <c r="VE53" i="5" s="1"/>
  <c r="VE70" i="5"/>
  <c r="VE71" i="5" s="1"/>
  <c r="VH46" i="5"/>
  <c r="VI65" i="5" s="1"/>
  <c r="VG47" i="5"/>
  <c r="VG28" i="5"/>
  <c r="VF73" i="5"/>
  <c r="VF75" i="5" s="1"/>
  <c r="VF76" i="5" s="1"/>
  <c r="VF30" i="5"/>
  <c r="VG67" i="5"/>
  <c r="VG74" i="5"/>
  <c r="VE39" i="5" l="1"/>
  <c r="AX40" i="6" s="1"/>
  <c r="AX41" i="6" s="1"/>
  <c r="AX52" i="6" s="1"/>
  <c r="VF70" i="5"/>
  <c r="VG73" i="5"/>
  <c r="VG75" i="5" s="1"/>
  <c r="VG76" i="5" s="1"/>
  <c r="VG30" i="5"/>
  <c r="VF57" i="5"/>
  <c r="VF43" i="5"/>
  <c r="VF44" i="5" s="1"/>
  <c r="VI46" i="5"/>
  <c r="VH28" i="5"/>
  <c r="VH47" i="5"/>
  <c r="VH74" i="5"/>
  <c r="VH67" i="5"/>
  <c r="VF69" i="5" l="1"/>
  <c r="VE40" i="5"/>
  <c r="VE51" i="5" s="1"/>
  <c r="VF71" i="5"/>
  <c r="VF39" i="5" s="1"/>
  <c r="VF40" i="5" s="1"/>
  <c r="VJ65" i="5"/>
  <c r="VJ46" i="5" s="1"/>
  <c r="VK65" i="5" s="1"/>
  <c r="VI47" i="5"/>
  <c r="VI28" i="5"/>
  <c r="VF49" i="5"/>
  <c r="VF53" i="5" s="1"/>
  <c r="VH30" i="5"/>
  <c r="VH73" i="5"/>
  <c r="VH75" i="5" s="1"/>
  <c r="VH76" i="5" s="1"/>
  <c r="VG57" i="5"/>
  <c r="VG69" i="5" s="1"/>
  <c r="VG43" i="5"/>
  <c r="VG44" i="5" s="1"/>
  <c r="VG49" i="5" s="1"/>
  <c r="VG53" i="5" s="1"/>
  <c r="VI74" i="5"/>
  <c r="VI67" i="5"/>
  <c r="VG70" i="5" l="1"/>
  <c r="VG71" i="5" s="1"/>
  <c r="VG39" i="5" s="1"/>
  <c r="VG40" i="5" s="1"/>
  <c r="VG51" i="5" s="1"/>
  <c r="VK46" i="5"/>
  <c r="VL65" i="5" s="1"/>
  <c r="VJ47" i="5"/>
  <c r="VJ28" i="5"/>
  <c r="VI30" i="5"/>
  <c r="VI73" i="5"/>
  <c r="VI75" i="5" s="1"/>
  <c r="VI76" i="5" s="1"/>
  <c r="VJ74" i="5"/>
  <c r="VJ67" i="5"/>
  <c r="VH43" i="5"/>
  <c r="VH44" i="5" s="1"/>
  <c r="VH49" i="5" s="1"/>
  <c r="VH53" i="5" s="1"/>
  <c r="VH57" i="5"/>
  <c r="VF51" i="5"/>
  <c r="VH69" i="5" l="1"/>
  <c r="VH70" i="5"/>
  <c r="VI57" i="5"/>
  <c r="VI69" i="5" s="1"/>
  <c r="VI43" i="5"/>
  <c r="VJ73" i="5"/>
  <c r="VJ75" i="5" s="1"/>
  <c r="VJ76" i="5" s="1"/>
  <c r="VJ30" i="5"/>
  <c r="VK47" i="5"/>
  <c r="VK28" i="5"/>
  <c r="VL46" i="5"/>
  <c r="VM65" i="5" s="1"/>
  <c r="VK74" i="5"/>
  <c r="VK67" i="5"/>
  <c r="VH71" i="5" l="1"/>
  <c r="VI70" i="5" s="1"/>
  <c r="VI71" i="5" s="1"/>
  <c r="VI39" i="5" s="1"/>
  <c r="VI44" i="5"/>
  <c r="VI49" i="5" s="1"/>
  <c r="VI53" i="5" s="1"/>
  <c r="VL47" i="5"/>
  <c r="VM46" i="5"/>
  <c r="VN65" i="5" s="1"/>
  <c r="VL28" i="5"/>
  <c r="VJ57" i="5"/>
  <c r="VJ43" i="5"/>
  <c r="VJ44" i="5" s="1"/>
  <c r="VJ49" i="5" s="1"/>
  <c r="VJ53" i="5" s="1"/>
  <c r="VK73" i="5"/>
  <c r="VK75" i="5" s="1"/>
  <c r="VK76" i="5" s="1"/>
  <c r="VK30" i="5"/>
  <c r="VL74" i="5"/>
  <c r="VL67" i="5"/>
  <c r="VH39" i="5" l="1"/>
  <c r="VH40" i="5" s="1"/>
  <c r="VH51" i="5" s="1"/>
  <c r="VJ70" i="5"/>
  <c r="VJ69" i="5"/>
  <c r="VI40" i="5"/>
  <c r="VI51" i="5" s="1"/>
  <c r="VM47" i="5"/>
  <c r="VN46" i="5"/>
  <c r="VO65" i="5" s="1"/>
  <c r="VM28" i="5"/>
  <c r="VK57" i="5"/>
  <c r="VK69" i="5" s="1"/>
  <c r="VK43" i="5"/>
  <c r="VK44" i="5" s="1"/>
  <c r="VL30" i="5"/>
  <c r="VL73" i="5"/>
  <c r="VL75" i="5" s="1"/>
  <c r="VL76" i="5" s="1"/>
  <c r="VM67" i="5"/>
  <c r="VM74" i="5"/>
  <c r="VJ71" i="5" l="1"/>
  <c r="VK70" i="5" s="1"/>
  <c r="VK71" i="5" s="1"/>
  <c r="VK39" i="5" s="1"/>
  <c r="VK40" i="5" s="1"/>
  <c r="VL43" i="5"/>
  <c r="VL44" i="5" s="1"/>
  <c r="VL49" i="5" s="1"/>
  <c r="VL53" i="5" s="1"/>
  <c r="VL57" i="5"/>
  <c r="VM73" i="5"/>
  <c r="VM75" i="5" s="1"/>
  <c r="VM76" i="5" s="1"/>
  <c r="VM30" i="5"/>
  <c r="VN47" i="5"/>
  <c r="VO46" i="5"/>
  <c r="VP65" i="5" s="1"/>
  <c r="VN28" i="5"/>
  <c r="VK49" i="5"/>
  <c r="VK53" i="5" s="1"/>
  <c r="VN74" i="5"/>
  <c r="VN67" i="5"/>
  <c r="VJ39" i="5" l="1"/>
  <c r="VJ40" i="5" s="1"/>
  <c r="VJ51" i="5" s="1"/>
  <c r="VL70" i="5"/>
  <c r="VL69" i="5"/>
  <c r="VK51" i="5"/>
  <c r="VO47" i="5"/>
  <c r="VO28" i="5"/>
  <c r="VM43" i="5"/>
  <c r="VM44" i="5" s="1"/>
  <c r="VM49" i="5" s="1"/>
  <c r="VM53" i="5" s="1"/>
  <c r="VM57" i="5"/>
  <c r="VM69" i="5" s="1"/>
  <c r="VN30" i="5"/>
  <c r="VN73" i="5"/>
  <c r="VN75" i="5" s="1"/>
  <c r="VN76" i="5" s="1"/>
  <c r="VO74" i="5"/>
  <c r="VO67" i="5"/>
  <c r="VL71" i="5" l="1"/>
  <c r="VL39" i="5" s="1"/>
  <c r="VL40" i="5" s="1"/>
  <c r="VL51" i="5" s="1"/>
  <c r="VO30" i="5"/>
  <c r="VO73" i="5"/>
  <c r="VO75" i="5" s="1"/>
  <c r="VO76" i="5" s="1"/>
  <c r="VN57" i="5"/>
  <c r="VN43" i="5"/>
  <c r="VN44" i="5" s="1"/>
  <c r="VN49" i="5" s="1"/>
  <c r="VN53" i="5" s="1"/>
  <c r="VP46" i="5"/>
  <c r="VQ65" i="5" s="1"/>
  <c r="VP67" i="5"/>
  <c r="VP74" i="5"/>
  <c r="VM70" i="5" l="1"/>
  <c r="VM71" i="5" s="1"/>
  <c r="VM39" i="5" s="1"/>
  <c r="VM40" i="5" s="1"/>
  <c r="VM51" i="5" s="1"/>
  <c r="VN69" i="5"/>
  <c r="VP47" i="5"/>
  <c r="VP28" i="5"/>
  <c r="VQ46" i="5"/>
  <c r="VO57" i="5"/>
  <c r="VO69" i="5" s="1"/>
  <c r="VO43" i="5"/>
  <c r="VO44" i="5" s="1"/>
  <c r="VR65" i="5" l="1"/>
  <c r="VN70" i="5"/>
  <c r="VN71" i="5" s="1"/>
  <c r="VN39" i="5" s="1"/>
  <c r="VN40" i="5" s="1"/>
  <c r="VN51" i="5" s="1"/>
  <c r="VO49" i="5"/>
  <c r="VO53" i="5" s="1"/>
  <c r="VP73" i="5"/>
  <c r="VP75" i="5" s="1"/>
  <c r="VP76" i="5" s="1"/>
  <c r="VP30" i="5"/>
  <c r="VQ47" i="5"/>
  <c r="VQ28" i="5"/>
  <c r="VQ74" i="5"/>
  <c r="VQ67" i="5"/>
  <c r="VO70" i="5" l="1"/>
  <c r="VO71" i="5" s="1"/>
  <c r="VP70" i="5" s="1"/>
  <c r="VR67" i="5"/>
  <c r="VR74" i="5"/>
  <c r="VR46" i="5"/>
  <c r="VS65" i="5" s="1"/>
  <c r="VP57" i="5"/>
  <c r="VP43" i="5"/>
  <c r="VP44" i="5" s="1"/>
  <c r="VP49" i="5" s="1"/>
  <c r="VP53" i="5" s="1"/>
  <c r="VQ30" i="5"/>
  <c r="VQ73" i="5"/>
  <c r="VQ75" i="5" s="1"/>
  <c r="VQ76" i="5" s="1"/>
  <c r="VO39" i="5" l="1"/>
  <c r="VO40" i="5" s="1"/>
  <c r="VO51" i="5" s="1"/>
  <c r="VP69" i="5"/>
  <c r="VP71" i="5" s="1"/>
  <c r="VQ70" i="5" s="1"/>
  <c r="VQ57" i="5"/>
  <c r="VQ69" i="5" s="1"/>
  <c r="VQ43" i="5"/>
  <c r="AY44" i="6" s="1"/>
  <c r="AY45" i="6" s="1"/>
  <c r="AY50" i="6" s="1"/>
  <c r="AY54" i="6" s="1"/>
  <c r="VR28" i="5"/>
  <c r="VR47" i="5"/>
  <c r="VS46" i="5"/>
  <c r="VT65" i="5" s="1"/>
  <c r="VQ44" i="5" l="1"/>
  <c r="VQ49" i="5" s="1"/>
  <c r="VQ53" i="5" s="1"/>
  <c r="VP39" i="5"/>
  <c r="VP40" i="5" s="1"/>
  <c r="VP51" i="5" s="1"/>
  <c r="VQ71" i="5"/>
  <c r="VR70" i="5" s="1"/>
  <c r="VT46" i="5"/>
  <c r="VU65" i="5" s="1"/>
  <c r="VS28" i="5"/>
  <c r="VS47" i="5"/>
  <c r="VS67" i="5"/>
  <c r="VS74" i="5"/>
  <c r="VR73" i="5"/>
  <c r="VR75" i="5" s="1"/>
  <c r="VR76" i="5" s="1"/>
  <c r="VR30" i="5"/>
  <c r="VQ39" i="5" l="1"/>
  <c r="AY40" i="6" s="1"/>
  <c r="AY41" i="6" s="1"/>
  <c r="AY52" i="6" s="1"/>
  <c r="VR43" i="5"/>
  <c r="VR44" i="5" s="1"/>
  <c r="VR57" i="5"/>
  <c r="VS73" i="5"/>
  <c r="VS75" i="5" s="1"/>
  <c r="VS76" i="5" s="1"/>
  <c r="VS30" i="5"/>
  <c r="VT47" i="5"/>
  <c r="VT28" i="5"/>
  <c r="VT67" i="5"/>
  <c r="VT74" i="5"/>
  <c r="VQ40" i="5" l="1"/>
  <c r="VQ51" i="5" s="1"/>
  <c r="VR69" i="5"/>
  <c r="VR71" i="5" s="1"/>
  <c r="VR39" i="5" s="1"/>
  <c r="VR40" i="5" s="1"/>
  <c r="VT73" i="5"/>
  <c r="VT75" i="5" s="1"/>
  <c r="VT76" i="5" s="1"/>
  <c r="VT30" i="5"/>
  <c r="VS43" i="5"/>
  <c r="VS44" i="5" s="1"/>
  <c r="VS49" i="5" s="1"/>
  <c r="VS53" i="5" s="1"/>
  <c r="VS57" i="5"/>
  <c r="VS69" i="5" s="1"/>
  <c r="VU46" i="5"/>
  <c r="VU67" i="5"/>
  <c r="VU74" i="5"/>
  <c r="VR49" i="5"/>
  <c r="VR53" i="5" s="1"/>
  <c r="VS70" i="5" l="1"/>
  <c r="VS71" i="5" s="1"/>
  <c r="VS39" i="5" s="1"/>
  <c r="VS40" i="5" s="1"/>
  <c r="VS51" i="5" s="1"/>
  <c r="VV65" i="5"/>
  <c r="VR51" i="5"/>
  <c r="VT57" i="5"/>
  <c r="VT43" i="5"/>
  <c r="VT44" i="5" s="1"/>
  <c r="VT49" i="5" s="1"/>
  <c r="VT53" i="5" s="1"/>
  <c r="VU28" i="5"/>
  <c r="VU47" i="5"/>
  <c r="VT69" i="5" l="1"/>
  <c r="VT70" i="5"/>
  <c r="VU73" i="5"/>
  <c r="VU75" i="5" s="1"/>
  <c r="VU76" i="5" s="1"/>
  <c r="VU30" i="5"/>
  <c r="VV74" i="5"/>
  <c r="VV67" i="5"/>
  <c r="VV46" i="5"/>
  <c r="VW65" i="5" s="1"/>
  <c r="VT71" i="5" l="1"/>
  <c r="VT39" i="5" s="1"/>
  <c r="VT40" i="5" s="1"/>
  <c r="VT51" i="5" s="1"/>
  <c r="VV47" i="5"/>
  <c r="VV28" i="5"/>
  <c r="VU57" i="5"/>
  <c r="VU43" i="5"/>
  <c r="VU70" i="5" l="1"/>
  <c r="VU69" i="5"/>
  <c r="VU71" i="5" s="1"/>
  <c r="VV70" i="5" s="1"/>
  <c r="VU44" i="5"/>
  <c r="VU49" i="5" s="1"/>
  <c r="VU53" i="5" s="1"/>
  <c r="VW46" i="5"/>
  <c r="VX65" i="5" s="1"/>
  <c r="VW74" i="5"/>
  <c r="VW67" i="5"/>
  <c r="VV30" i="5"/>
  <c r="VV73" i="5"/>
  <c r="VV75" i="5" s="1"/>
  <c r="VV76" i="5" s="1"/>
  <c r="VU39" i="5" l="1"/>
  <c r="VU40" i="5" s="1"/>
  <c r="VU51" i="5" s="1"/>
  <c r="VV43" i="5"/>
  <c r="VV44" i="5" s="1"/>
  <c r="VV49" i="5" s="1"/>
  <c r="VV53" i="5" s="1"/>
  <c r="VV57" i="5"/>
  <c r="VW47" i="5"/>
  <c r="VW28" i="5"/>
  <c r="VV69" i="5" l="1"/>
  <c r="VV71" i="5" s="1"/>
  <c r="VV39" i="5" s="1"/>
  <c r="VV40" i="5" s="1"/>
  <c r="VV51" i="5" s="1"/>
  <c r="VX67" i="5"/>
  <c r="VX74" i="5"/>
  <c r="VX46" i="5"/>
  <c r="VY65" i="5" s="1"/>
  <c r="VW73" i="5"/>
  <c r="VW75" i="5" s="1"/>
  <c r="VW76" i="5" s="1"/>
  <c r="VW30" i="5"/>
  <c r="VW70" i="5" l="1"/>
  <c r="VW43" i="5"/>
  <c r="VW44" i="5" s="1"/>
  <c r="VW57" i="5"/>
  <c r="VX47" i="5"/>
  <c r="VX28" i="5"/>
  <c r="VW69" i="5" l="1"/>
  <c r="VW71" i="5" s="1"/>
  <c r="VX70" i="5" s="1"/>
  <c r="VY46" i="5"/>
  <c r="VZ65" i="5" s="1"/>
  <c r="VY74" i="5"/>
  <c r="VY67" i="5"/>
  <c r="VX73" i="5"/>
  <c r="VX75" i="5" s="1"/>
  <c r="VX76" i="5" s="1"/>
  <c r="VX30" i="5"/>
  <c r="VW49" i="5"/>
  <c r="VW53" i="5" s="1"/>
  <c r="VW39" i="5" l="1"/>
  <c r="VW40" i="5" s="1"/>
  <c r="VW51" i="5" s="1"/>
  <c r="VX43" i="5"/>
  <c r="VX44" i="5" s="1"/>
  <c r="VX57" i="5"/>
  <c r="VY47" i="5"/>
  <c r="VY28" i="5"/>
  <c r="VX69" i="5" l="1"/>
  <c r="VX71" i="5" s="1"/>
  <c r="VY70" i="5" s="1"/>
  <c r="VY73" i="5"/>
  <c r="VY75" i="5" s="1"/>
  <c r="VY76" i="5" s="1"/>
  <c r="VY30" i="5"/>
  <c r="VZ67" i="5"/>
  <c r="VZ74" i="5"/>
  <c r="VZ46" i="5"/>
  <c r="WA65" i="5" s="1"/>
  <c r="VX49" i="5"/>
  <c r="VX53" i="5" s="1"/>
  <c r="VX39" i="5" l="1"/>
  <c r="VX40" i="5" s="1"/>
  <c r="VX51" i="5" s="1"/>
  <c r="VY43" i="5"/>
  <c r="VY44" i="5" s="1"/>
  <c r="VY49" i="5" s="1"/>
  <c r="VY53" i="5" s="1"/>
  <c r="VY57" i="5"/>
  <c r="VZ47" i="5"/>
  <c r="VZ28" i="5"/>
  <c r="WA46" i="5"/>
  <c r="WB65" i="5" s="1"/>
  <c r="VY69" i="5" l="1"/>
  <c r="VY71" i="5" s="1"/>
  <c r="VZ70" i="5" s="1"/>
  <c r="WA28" i="5"/>
  <c r="WB46" i="5"/>
  <c r="WC65" i="5" s="1"/>
  <c r="WA47" i="5"/>
  <c r="WA67" i="5"/>
  <c r="WA74" i="5"/>
  <c r="VZ30" i="5"/>
  <c r="VZ73" i="5"/>
  <c r="VZ75" i="5" s="1"/>
  <c r="VZ76" i="5" s="1"/>
  <c r="VY39" i="5" l="1"/>
  <c r="VY40" i="5" s="1"/>
  <c r="VY51" i="5" s="1"/>
  <c r="WB28" i="5"/>
  <c r="WC46" i="5"/>
  <c r="WB47" i="5"/>
  <c r="WB74" i="5"/>
  <c r="WB67" i="5"/>
  <c r="VZ43" i="5"/>
  <c r="VZ44" i="5" s="1"/>
  <c r="VZ49" i="5" s="1"/>
  <c r="VZ53" i="5" s="1"/>
  <c r="VZ57" i="5"/>
  <c r="WA73" i="5"/>
  <c r="WA75" i="5" s="1"/>
  <c r="WA76" i="5" s="1"/>
  <c r="WA30" i="5"/>
  <c r="WD65" i="5" l="1"/>
  <c r="WD46" i="5" s="1"/>
  <c r="WE65" i="5" s="1"/>
  <c r="VZ69" i="5"/>
  <c r="VZ71" i="5" s="1"/>
  <c r="WA70" i="5" s="1"/>
  <c r="WC47" i="5"/>
  <c r="WC28" i="5"/>
  <c r="WC67" i="5"/>
  <c r="WC74" i="5"/>
  <c r="WA43" i="5"/>
  <c r="WA44" i="5" s="1"/>
  <c r="WA49" i="5" s="1"/>
  <c r="WA53" i="5" s="1"/>
  <c r="WA57" i="5"/>
  <c r="WA69" i="5" s="1"/>
  <c r="WB30" i="5"/>
  <c r="WB73" i="5"/>
  <c r="WB75" i="5" s="1"/>
  <c r="WB76" i="5" s="1"/>
  <c r="VZ39" i="5" l="1"/>
  <c r="VZ40" i="5" s="1"/>
  <c r="VZ51" i="5" s="1"/>
  <c r="WA71" i="5"/>
  <c r="WA39" i="5" s="1"/>
  <c r="WA40" i="5" s="1"/>
  <c r="WA51" i="5" s="1"/>
  <c r="WB57" i="5"/>
  <c r="WB69" i="5" s="1"/>
  <c r="WB43" i="5"/>
  <c r="WB44" i="5" s="1"/>
  <c r="WC73" i="5"/>
  <c r="WC75" i="5" s="1"/>
  <c r="WC76" i="5" s="1"/>
  <c r="WC30" i="5"/>
  <c r="WD47" i="5"/>
  <c r="WD28" i="5"/>
  <c r="WD74" i="5"/>
  <c r="WD67" i="5"/>
  <c r="WB70" i="5" l="1"/>
  <c r="WB71" i="5" s="1"/>
  <c r="WC57" i="5"/>
  <c r="WC69" i="5" s="1"/>
  <c r="WC43" i="5"/>
  <c r="AZ44" i="6" s="1"/>
  <c r="AZ45" i="6" s="1"/>
  <c r="AZ50" i="6" s="1"/>
  <c r="AZ54" i="6" s="1"/>
  <c r="WD30" i="5"/>
  <c r="WD73" i="5"/>
  <c r="WD75" i="5" s="1"/>
  <c r="WD76" i="5" s="1"/>
  <c r="WE46" i="5"/>
  <c r="WF65" i="5" s="1"/>
  <c r="WE67" i="5"/>
  <c r="WE74" i="5"/>
  <c r="WB49" i="5"/>
  <c r="WB53" i="5" s="1"/>
  <c r="WC44" i="5" l="1"/>
  <c r="WC49" i="5" s="1"/>
  <c r="WC53" i="5" s="1"/>
  <c r="WC70" i="5"/>
  <c r="WC71" i="5" s="1"/>
  <c r="WD70" i="5" s="1"/>
  <c r="WB39" i="5"/>
  <c r="WB40" i="5" s="1"/>
  <c r="WB51" i="5" s="1"/>
  <c r="WD57" i="5"/>
  <c r="WD43" i="5"/>
  <c r="WD44" i="5" s="1"/>
  <c r="WD49" i="5" s="1"/>
  <c r="WD53" i="5" s="1"/>
  <c r="WE47" i="5"/>
  <c r="WE28" i="5"/>
  <c r="WD69" i="5" l="1"/>
  <c r="WC39" i="5"/>
  <c r="AZ40" i="6" s="1"/>
  <c r="AZ41" i="6" s="1"/>
  <c r="AZ52" i="6" s="1"/>
  <c r="WD71" i="5"/>
  <c r="WE70" i="5" s="1"/>
  <c r="WF74" i="5"/>
  <c r="WF67" i="5"/>
  <c r="WF46" i="5"/>
  <c r="WG65" i="5" s="1"/>
  <c r="WE30" i="5"/>
  <c r="WE73" i="5"/>
  <c r="WE75" i="5" s="1"/>
  <c r="WE76" i="5" s="1"/>
  <c r="WC40" i="5" l="1"/>
  <c r="WC51" i="5" s="1"/>
  <c r="WD39" i="5"/>
  <c r="WD40" i="5" s="1"/>
  <c r="WD51" i="5" s="1"/>
  <c r="WF47" i="5"/>
  <c r="WF28" i="5"/>
  <c r="WE57" i="5"/>
  <c r="WE43" i="5"/>
  <c r="WE44" i="5" s="1"/>
  <c r="WE49" i="5" s="1"/>
  <c r="WE53" i="5" s="1"/>
  <c r="WE69" i="5" l="1"/>
  <c r="WE71" i="5" s="1"/>
  <c r="WE39" i="5" s="1"/>
  <c r="WE40" i="5" s="1"/>
  <c r="WE51" i="5" s="1"/>
  <c r="WG67" i="5"/>
  <c r="WG74" i="5"/>
  <c r="WF30" i="5"/>
  <c r="WF73" i="5"/>
  <c r="WF75" i="5" s="1"/>
  <c r="WF76" i="5" s="1"/>
  <c r="WG46" i="5"/>
  <c r="WF70" i="5" l="1"/>
  <c r="WH65" i="5"/>
  <c r="WF43" i="5"/>
  <c r="WF44" i="5" s="1"/>
  <c r="WF49" i="5" s="1"/>
  <c r="WF53" i="5" s="1"/>
  <c r="WF57" i="5"/>
  <c r="WG28" i="5"/>
  <c r="WG47" i="5"/>
  <c r="WF69" i="5" l="1"/>
  <c r="WF71" i="5" s="1"/>
  <c r="WG73" i="5"/>
  <c r="WG75" i="5" s="1"/>
  <c r="WG76" i="5" s="1"/>
  <c r="WG30" i="5"/>
  <c r="WH46" i="5"/>
  <c r="WI65" i="5" s="1"/>
  <c r="WH74" i="5"/>
  <c r="WH67" i="5"/>
  <c r="WG70" i="5"/>
  <c r="WF39" i="5"/>
  <c r="WF40" i="5" s="1"/>
  <c r="WF51" i="5" s="1"/>
  <c r="WH28" i="5" l="1"/>
  <c r="WI46" i="5"/>
  <c r="WJ65" i="5" s="1"/>
  <c r="WH47" i="5"/>
  <c r="WG43" i="5"/>
  <c r="WG57" i="5"/>
  <c r="WG69" i="5" l="1"/>
  <c r="WG71" i="5" s="1"/>
  <c r="WG44" i="5"/>
  <c r="WG49" i="5" s="1"/>
  <c r="WG53" i="5" s="1"/>
  <c r="WI47" i="5"/>
  <c r="WI28" i="5"/>
  <c r="WI67" i="5"/>
  <c r="WI74" i="5"/>
  <c r="WG39" i="5"/>
  <c r="WH70" i="5"/>
  <c r="WH30" i="5"/>
  <c r="WH73" i="5"/>
  <c r="WH75" i="5" s="1"/>
  <c r="WH76" i="5" s="1"/>
  <c r="WG40" i="5" l="1"/>
  <c r="WG51" i="5" s="1"/>
  <c r="WI30" i="5"/>
  <c r="WI73" i="5"/>
  <c r="WI75" i="5" s="1"/>
  <c r="WI76" i="5" s="1"/>
  <c r="WJ74" i="5"/>
  <c r="WJ67" i="5"/>
  <c r="WH43" i="5"/>
  <c r="WH44" i="5" s="1"/>
  <c r="WH49" i="5" s="1"/>
  <c r="WH53" i="5" s="1"/>
  <c r="WH57" i="5"/>
  <c r="WJ46" i="5"/>
  <c r="WK65" i="5" s="1"/>
  <c r="WH69" i="5" l="1"/>
  <c r="WH71" i="5" s="1"/>
  <c r="WH39" i="5" s="1"/>
  <c r="WH40" i="5" s="1"/>
  <c r="WH51" i="5" s="1"/>
  <c r="WJ28" i="5"/>
  <c r="WJ47" i="5"/>
  <c r="WI57" i="5"/>
  <c r="WI69" i="5" s="1"/>
  <c r="WI43" i="5"/>
  <c r="WI44" i="5" s="1"/>
  <c r="WI49" i="5" s="1"/>
  <c r="WI53" i="5" s="1"/>
  <c r="WI70" i="5" l="1"/>
  <c r="WI71" i="5" s="1"/>
  <c r="WJ70" i="5" s="1"/>
  <c r="WK74" i="5"/>
  <c r="WK67" i="5"/>
  <c r="WK46" i="5"/>
  <c r="WL65" i="5" s="1"/>
  <c r="WJ73" i="5"/>
  <c r="WJ75" i="5" s="1"/>
  <c r="WJ76" i="5" s="1"/>
  <c r="WJ30" i="5"/>
  <c r="WI39" i="5" l="1"/>
  <c r="WI40" i="5" s="1"/>
  <c r="WI51" i="5" s="1"/>
  <c r="WL46" i="5"/>
  <c r="WM65" i="5" s="1"/>
  <c r="WK28" i="5"/>
  <c r="WK47" i="5"/>
  <c r="WJ43" i="5"/>
  <c r="WJ44" i="5" s="1"/>
  <c r="WJ49" i="5" s="1"/>
  <c r="WJ53" i="5" s="1"/>
  <c r="WJ57" i="5"/>
  <c r="WJ69" i="5" l="1"/>
  <c r="WJ71" i="5" s="1"/>
  <c r="WK70" i="5" s="1"/>
  <c r="WM46" i="5"/>
  <c r="WN65" i="5" s="1"/>
  <c r="WL28" i="5"/>
  <c r="WL47" i="5"/>
  <c r="WK30" i="5"/>
  <c r="WK73" i="5"/>
  <c r="WK75" i="5" s="1"/>
  <c r="WK76" i="5" s="1"/>
  <c r="WL74" i="5"/>
  <c r="WL67" i="5"/>
  <c r="WJ39" i="5" l="1"/>
  <c r="WJ40" i="5" s="1"/>
  <c r="WJ51" i="5" s="1"/>
  <c r="WN46" i="5"/>
  <c r="WO65" i="5" s="1"/>
  <c r="WM47" i="5"/>
  <c r="WM28" i="5"/>
  <c r="WK57" i="5"/>
  <c r="WK43" i="5"/>
  <c r="WK44" i="5" s="1"/>
  <c r="WK49" i="5" s="1"/>
  <c r="WK53" i="5" s="1"/>
  <c r="WL73" i="5"/>
  <c r="WL75" i="5" s="1"/>
  <c r="WL76" i="5" s="1"/>
  <c r="WL30" i="5"/>
  <c r="WM74" i="5"/>
  <c r="WM67" i="5"/>
  <c r="WK69" i="5" l="1"/>
  <c r="WK71" i="5" s="1"/>
  <c r="WL70" i="5" s="1"/>
  <c r="WN47" i="5"/>
  <c r="WN28" i="5"/>
  <c r="WO46" i="5"/>
  <c r="WM30" i="5"/>
  <c r="WM73" i="5"/>
  <c r="WM75" i="5" s="1"/>
  <c r="WM76" i="5" s="1"/>
  <c r="WL43" i="5"/>
  <c r="WL44" i="5" s="1"/>
  <c r="WL57" i="5"/>
  <c r="WL69" i="5" s="1"/>
  <c r="WN67" i="5"/>
  <c r="WN74" i="5"/>
  <c r="WP65" i="5" l="1"/>
  <c r="WK39" i="5"/>
  <c r="WK40" i="5" s="1"/>
  <c r="WK51" i="5" s="1"/>
  <c r="WL71" i="5"/>
  <c r="WL39" i="5" s="1"/>
  <c r="WL40" i="5" s="1"/>
  <c r="WO47" i="5"/>
  <c r="WP46" i="5"/>
  <c r="WQ65" i="5" s="1"/>
  <c r="WO28" i="5"/>
  <c r="WO67" i="5"/>
  <c r="WO74" i="5"/>
  <c r="WN73" i="5"/>
  <c r="WN75" i="5" s="1"/>
  <c r="WN76" i="5" s="1"/>
  <c r="WN30" i="5"/>
  <c r="WL49" i="5"/>
  <c r="WL53" i="5" s="1"/>
  <c r="WM43" i="5"/>
  <c r="WM44" i="5" s="1"/>
  <c r="WM49" i="5" s="1"/>
  <c r="WM53" i="5" s="1"/>
  <c r="WM57" i="5"/>
  <c r="WM70" i="5" l="1"/>
  <c r="WM69" i="5"/>
  <c r="WP47" i="5"/>
  <c r="WP28" i="5"/>
  <c r="WL51" i="5"/>
  <c r="WO73" i="5"/>
  <c r="WO75" i="5" s="1"/>
  <c r="WO76" i="5" s="1"/>
  <c r="WO30" i="5"/>
  <c r="WN43" i="5"/>
  <c r="WN44" i="5" s="1"/>
  <c r="WN49" i="5" s="1"/>
  <c r="WN53" i="5" s="1"/>
  <c r="WN57" i="5"/>
  <c r="WN69" i="5" s="1"/>
  <c r="WP67" i="5"/>
  <c r="WP74" i="5"/>
  <c r="WM71" i="5" l="1"/>
  <c r="WM39" i="5" s="1"/>
  <c r="WM40" i="5" s="1"/>
  <c r="WM51" i="5" s="1"/>
  <c r="WP73" i="5"/>
  <c r="WP75" i="5" s="1"/>
  <c r="WP76" i="5" s="1"/>
  <c r="WP30" i="5"/>
  <c r="WO43" i="5"/>
  <c r="BA44" i="6" s="1"/>
  <c r="BA45" i="6" s="1"/>
  <c r="WO57" i="5"/>
  <c r="WQ46" i="5"/>
  <c r="WR65" i="5" s="1"/>
  <c r="WQ74" i="5"/>
  <c r="WQ67" i="5"/>
  <c r="BA50" i="6" l="1"/>
  <c r="BA54" i="6"/>
  <c r="WO44" i="5"/>
  <c r="WO49" i="5" s="1"/>
  <c r="WO53" i="5" s="1"/>
  <c r="WN70" i="5"/>
  <c r="WN71" i="5" s="1"/>
  <c r="WO70" i="5" s="1"/>
  <c r="WO69" i="5"/>
  <c r="WQ28" i="5"/>
  <c r="WR46" i="5"/>
  <c r="WS65" i="5" s="1"/>
  <c r="WQ47" i="5"/>
  <c r="WP57" i="5"/>
  <c r="WP69" i="5" s="1"/>
  <c r="WP43" i="5"/>
  <c r="WP44" i="5" s="1"/>
  <c r="WP49" i="5" s="1"/>
  <c r="WP53" i="5" s="1"/>
  <c r="WO71" i="5" l="1"/>
  <c r="WO39" i="5" s="1"/>
  <c r="BA40" i="6" s="1"/>
  <c r="BA41" i="6" s="1"/>
  <c r="BA52" i="6" s="1"/>
  <c r="WN39" i="5"/>
  <c r="WN40" i="5" s="1"/>
  <c r="WN51" i="5" s="1"/>
  <c r="WR47" i="5"/>
  <c r="WR28" i="5"/>
  <c r="WR74" i="5"/>
  <c r="WR67" i="5"/>
  <c r="WQ73" i="5"/>
  <c r="WQ75" i="5" s="1"/>
  <c r="WQ76" i="5" s="1"/>
  <c r="WQ30" i="5"/>
  <c r="WO40" i="5" l="1"/>
  <c r="WO51" i="5" s="1"/>
  <c r="WP70" i="5"/>
  <c r="WP71" i="5" s="1"/>
  <c r="WQ70" i="5" s="1"/>
  <c r="WR30" i="5"/>
  <c r="WR73" i="5"/>
  <c r="WR75" i="5" s="1"/>
  <c r="WR76" i="5" s="1"/>
  <c r="WS67" i="5"/>
  <c r="WS74" i="5"/>
  <c r="WQ43" i="5"/>
  <c r="WQ44" i="5" s="1"/>
  <c r="WQ57" i="5"/>
  <c r="WQ69" i="5" s="1"/>
  <c r="WS46" i="5"/>
  <c r="WQ71" i="5" l="1"/>
  <c r="WR70" i="5" s="1"/>
  <c r="WP39" i="5"/>
  <c r="WP40" i="5" s="1"/>
  <c r="WP51" i="5" s="1"/>
  <c r="WS47" i="5"/>
  <c r="WS28" i="5"/>
  <c r="WQ49" i="5"/>
  <c r="WQ53" i="5" s="1"/>
  <c r="WR57" i="5"/>
  <c r="WR69" i="5" s="1"/>
  <c r="WR43" i="5"/>
  <c r="WR44" i="5" s="1"/>
  <c r="WQ39" i="5" l="1"/>
  <c r="WQ40" i="5" s="1"/>
  <c r="WQ51" i="5" s="1"/>
  <c r="WR71" i="5"/>
  <c r="WS70" i="5" s="1"/>
  <c r="WS30" i="5"/>
  <c r="WS73" i="5"/>
  <c r="WS75" i="5" s="1"/>
  <c r="WS76" i="5" s="1"/>
  <c r="WR49" i="5"/>
  <c r="WR53" i="5" s="1"/>
  <c r="C31" i="6" l="1"/>
  <c r="D31" i="6"/>
  <c r="E31" i="6"/>
  <c r="F31" i="6"/>
  <c r="G31" i="6"/>
  <c r="H31" i="6"/>
  <c r="I31" i="6"/>
  <c r="J31" i="6"/>
  <c r="K31" i="6"/>
  <c r="L31" i="6"/>
  <c r="M31" i="6"/>
  <c r="N31" i="6"/>
  <c r="O31" i="6"/>
  <c r="P31" i="6"/>
  <c r="Q31" i="6"/>
  <c r="R31" i="6"/>
  <c r="S31" i="6"/>
  <c r="T31" i="6"/>
  <c r="U31" i="6"/>
  <c r="V31" i="6"/>
  <c r="W31" i="6"/>
  <c r="X31" i="6"/>
  <c r="Y31" i="6"/>
  <c r="Z31" i="6"/>
  <c r="AA31" i="6"/>
  <c r="AB31" i="6"/>
  <c r="AC31" i="6"/>
  <c r="AD31" i="6"/>
  <c r="AE31" i="6"/>
  <c r="AF31" i="6"/>
  <c r="AG31" i="6"/>
  <c r="AH31" i="6"/>
  <c r="AI31" i="6"/>
  <c r="AJ31" i="6"/>
  <c r="AK31" i="6"/>
  <c r="AL31" i="6"/>
  <c r="AM31" i="6"/>
  <c r="AN31" i="6"/>
  <c r="AO31" i="6"/>
  <c r="AP31" i="6"/>
  <c r="AQ31" i="6"/>
  <c r="AR31" i="6"/>
  <c r="AS31" i="6"/>
  <c r="AT31" i="6"/>
  <c r="AU31" i="6"/>
  <c r="AV31" i="6"/>
  <c r="AW31" i="6"/>
  <c r="AX31" i="6"/>
  <c r="AY31" i="6"/>
  <c r="AZ31" i="6"/>
  <c r="BA31" i="6"/>
  <c r="I33" i="1"/>
  <c r="WR39" i="5"/>
  <c r="WR40" i="5" s="1"/>
  <c r="WR51" i="5" s="1"/>
  <c r="WS57" i="5"/>
  <c r="WS43" i="5"/>
  <c r="C58" i="6" l="1"/>
  <c r="C70" i="6" s="1"/>
  <c r="C72" i="6" s="1"/>
  <c r="D71" i="6" s="1"/>
  <c r="D58" i="6"/>
  <c r="D70" i="6" s="1"/>
  <c r="E58" i="6"/>
  <c r="E70" i="6" s="1"/>
  <c r="F58" i="6"/>
  <c r="F70" i="6" s="1"/>
  <c r="G58" i="6"/>
  <c r="G70" i="6" s="1"/>
  <c r="H58" i="6"/>
  <c r="H70" i="6" s="1"/>
  <c r="I58" i="6"/>
  <c r="I70" i="6" s="1"/>
  <c r="J58" i="6"/>
  <c r="J70" i="6" s="1"/>
  <c r="K58" i="6"/>
  <c r="K70" i="6" s="1"/>
  <c r="L58" i="6"/>
  <c r="L70" i="6" s="1"/>
  <c r="M58" i="6"/>
  <c r="M70" i="6" s="1"/>
  <c r="N58" i="6"/>
  <c r="N70" i="6" s="1"/>
  <c r="O58" i="6"/>
  <c r="O70" i="6" s="1"/>
  <c r="P58" i="6"/>
  <c r="P70" i="6" s="1"/>
  <c r="Q58" i="6"/>
  <c r="Q70" i="6" s="1"/>
  <c r="R58" i="6"/>
  <c r="R70" i="6" s="1"/>
  <c r="S58" i="6"/>
  <c r="S70" i="6" s="1"/>
  <c r="T58" i="6"/>
  <c r="T70" i="6" s="1"/>
  <c r="U58" i="6"/>
  <c r="U70" i="6" s="1"/>
  <c r="V58" i="6"/>
  <c r="V70" i="6" s="1"/>
  <c r="W58" i="6"/>
  <c r="W70" i="6" s="1"/>
  <c r="X58" i="6"/>
  <c r="X70" i="6" s="1"/>
  <c r="Y58" i="6"/>
  <c r="Y70" i="6" s="1"/>
  <c r="Z58" i="6"/>
  <c r="Z70" i="6" s="1"/>
  <c r="AA58" i="6"/>
  <c r="AA70" i="6" s="1"/>
  <c r="AB58" i="6"/>
  <c r="AB70" i="6" s="1"/>
  <c r="AC58" i="6"/>
  <c r="AC70" i="6" s="1"/>
  <c r="AD58" i="6"/>
  <c r="AD70" i="6" s="1"/>
  <c r="AE58" i="6"/>
  <c r="AE70" i="6" s="1"/>
  <c r="AF58" i="6"/>
  <c r="AF70" i="6" s="1"/>
  <c r="AG58" i="6"/>
  <c r="AG70" i="6" s="1"/>
  <c r="AH58" i="6"/>
  <c r="AH70" i="6" s="1"/>
  <c r="AI58" i="6"/>
  <c r="AI70" i="6" s="1"/>
  <c r="AJ58" i="6"/>
  <c r="AJ70" i="6" s="1"/>
  <c r="AK58" i="6"/>
  <c r="AK70" i="6" s="1"/>
  <c r="AL58" i="6"/>
  <c r="AL70" i="6" s="1"/>
  <c r="AM58" i="6"/>
  <c r="AM70" i="6" s="1"/>
  <c r="AN58" i="6"/>
  <c r="AN70" i="6" s="1"/>
  <c r="AO58" i="6"/>
  <c r="AO70" i="6" s="1"/>
  <c r="AP58" i="6"/>
  <c r="AP70" i="6" s="1"/>
  <c r="AQ58" i="6"/>
  <c r="AQ70" i="6" s="1"/>
  <c r="AR58" i="6"/>
  <c r="AR70" i="6" s="1"/>
  <c r="AS58" i="6"/>
  <c r="AS70" i="6" s="1"/>
  <c r="AT58" i="6"/>
  <c r="AT70" i="6" s="1"/>
  <c r="AU58" i="6"/>
  <c r="AU70" i="6" s="1"/>
  <c r="AV58" i="6"/>
  <c r="AV70" i="6" s="1"/>
  <c r="AW58" i="6"/>
  <c r="AW70" i="6" s="1"/>
  <c r="AX58" i="6"/>
  <c r="AX70" i="6" s="1"/>
  <c r="AY58" i="6"/>
  <c r="AY70" i="6" s="1"/>
  <c r="AZ58" i="6"/>
  <c r="AZ70" i="6" s="1"/>
  <c r="BA58" i="6"/>
  <c r="BA70" i="6" s="1"/>
  <c r="WS44" i="5"/>
  <c r="WS49" i="5" s="1"/>
  <c r="WS53" i="5" s="1"/>
  <c r="I42" i="1"/>
  <c r="WS69" i="5"/>
  <c r="WS71" i="5" s="1"/>
  <c r="WS39" i="5" s="1"/>
  <c r="D72" i="6" l="1"/>
  <c r="E71" i="6" s="1"/>
  <c r="E72" i="6" s="1"/>
  <c r="F71" i="6" s="1"/>
  <c r="F72" i="6" s="1"/>
  <c r="G71" i="6" s="1"/>
  <c r="G72" i="6" s="1"/>
  <c r="H71" i="6" s="1"/>
  <c r="H72" i="6" s="1"/>
  <c r="I71" i="6" s="1"/>
  <c r="I72" i="6" s="1"/>
  <c r="J71" i="6" s="1"/>
  <c r="J72" i="6" s="1"/>
  <c r="K71" i="6" s="1"/>
  <c r="K72" i="6" s="1"/>
  <c r="L71" i="6" s="1"/>
  <c r="L72" i="6" s="1"/>
  <c r="M71" i="6" s="1"/>
  <c r="M72" i="6" s="1"/>
  <c r="N71" i="6" s="1"/>
  <c r="N72" i="6" s="1"/>
  <c r="O71" i="6" s="1"/>
  <c r="O72" i="6" s="1"/>
  <c r="P71" i="6" s="1"/>
  <c r="P72" i="6" s="1"/>
  <c r="Q71" i="6" s="1"/>
  <c r="Q72" i="6" s="1"/>
  <c r="R71" i="6" s="1"/>
  <c r="R72" i="6" s="1"/>
  <c r="S71" i="6" s="1"/>
  <c r="S72" i="6" s="1"/>
  <c r="T71" i="6" s="1"/>
  <c r="T72" i="6" s="1"/>
  <c r="U71" i="6" s="1"/>
  <c r="U72" i="6" s="1"/>
  <c r="V71" i="6" s="1"/>
  <c r="V72" i="6" s="1"/>
  <c r="W71" i="6" s="1"/>
  <c r="W72" i="6" s="1"/>
  <c r="X71" i="6" s="1"/>
  <c r="X72" i="6" s="1"/>
  <c r="Y71" i="6" s="1"/>
  <c r="Y72" i="6" s="1"/>
  <c r="Z71" i="6" s="1"/>
  <c r="Z72" i="6" s="1"/>
  <c r="AA71" i="6" s="1"/>
  <c r="AA72" i="6" s="1"/>
  <c r="AB71" i="6" s="1"/>
  <c r="AB72" i="6" s="1"/>
  <c r="AC71" i="6" s="1"/>
  <c r="AC72" i="6" s="1"/>
  <c r="AD71" i="6" s="1"/>
  <c r="AD72" i="6" s="1"/>
  <c r="AE71" i="6" s="1"/>
  <c r="AE72" i="6" s="1"/>
  <c r="AF71" i="6" s="1"/>
  <c r="AF72" i="6" s="1"/>
  <c r="AG71" i="6" s="1"/>
  <c r="AG72" i="6" s="1"/>
  <c r="AH71" i="6" s="1"/>
  <c r="AH72" i="6" s="1"/>
  <c r="AI71" i="6" s="1"/>
  <c r="AI72" i="6" s="1"/>
  <c r="AJ71" i="6" s="1"/>
  <c r="AJ72" i="6" s="1"/>
  <c r="AK71" i="6" s="1"/>
  <c r="AK72" i="6" s="1"/>
  <c r="AL71" i="6" s="1"/>
  <c r="AL72" i="6" s="1"/>
  <c r="AM71" i="6" s="1"/>
  <c r="AM72" i="6" s="1"/>
  <c r="AN71" i="6" s="1"/>
  <c r="AN72" i="6" s="1"/>
  <c r="AO71" i="6" s="1"/>
  <c r="AO72" i="6" s="1"/>
  <c r="AP71" i="6" s="1"/>
  <c r="AP72" i="6" s="1"/>
  <c r="AQ71" i="6" s="1"/>
  <c r="AQ72" i="6" s="1"/>
  <c r="AR71" i="6" s="1"/>
  <c r="AR72" i="6" s="1"/>
  <c r="AS71" i="6" s="1"/>
  <c r="AS72" i="6" s="1"/>
  <c r="AT71" i="6" s="1"/>
  <c r="AT72" i="6" s="1"/>
  <c r="AU71" i="6" s="1"/>
  <c r="AU72" i="6" s="1"/>
  <c r="AV71" i="6" s="1"/>
  <c r="AV72" i="6" s="1"/>
  <c r="AW71" i="6" s="1"/>
  <c r="AW72" i="6" s="1"/>
  <c r="AX71" i="6" s="1"/>
  <c r="AX72" i="6" s="1"/>
  <c r="AY71" i="6" s="1"/>
  <c r="AY72" i="6" s="1"/>
  <c r="AZ71" i="6" s="1"/>
  <c r="AZ72" i="6" s="1"/>
  <c r="BA71" i="6" s="1"/>
  <c r="BA72" i="6" s="1"/>
  <c r="WS40" i="5"/>
  <c r="WS51" i="5" s="1"/>
  <c r="I31" i="1" l="1"/>
  <c r="I41" i="1" s="1"/>
  <c r="I34" i="1" l="1"/>
  <c r="I43" i="1" s="1"/>
</calcChain>
</file>

<file path=xl/comments1.xml><?xml version="1.0" encoding="utf-8"?>
<comments xmlns="http://schemas.openxmlformats.org/spreadsheetml/2006/main">
  <authors>
    <author>Laufey Lind Sigurðardóttir</author>
  </authors>
  <commentList>
    <comment ref="E7" authorId="0" shapeId="0">
      <text>
        <r>
          <rPr>
            <sz val="9"/>
            <color indexed="81"/>
            <rFont val="Calibri"/>
            <family val="2"/>
            <scheme val="minor"/>
          </rPr>
          <t xml:space="preserve">Byggingarkostnað skal sundurliða þannig að eftirtaldir liðir séu dregnir frá: byggingarkostnaður vegna bílgeymslu, kostnaður vegna lóðar, gatnagerðargjöld, tengigjöld, kostnaður við veitur og önnur opinber gjöld.
Þá liði, sem hægt er að fylla í hér til hliðar, er heimilt að telja til byggingarkostnaðar, sbr. 11. gr. reglugerðar nr. 555/2016 um stofnframlög ríkis og sveitarfélaga, húsnæðissjálfseignarstofnanir og almennar íbúðir. 
Ath. Upphæð þarf að stemma við samtölureit "Byggingarkostnaður án bílgeymslu" í íbúðayfirliti. 
Samtala byggingarkostnaðar án bílgeymslu er notuð til samanburðar við hámarksbyggingarkostnað samkvæmt 12. gr. reglugerðar nr. 555/2016.
</t>
        </r>
        <r>
          <rPr>
            <b/>
            <sz val="9"/>
            <color indexed="81"/>
            <rFont val="Calibri"/>
            <family val="2"/>
            <scheme val="minor"/>
          </rPr>
          <t>Hámarksbyggingarkostnaður</t>
        </r>
        <r>
          <rPr>
            <sz val="9"/>
            <color indexed="81"/>
            <rFont val="Calibri"/>
            <family val="2"/>
            <scheme val="minor"/>
          </rPr>
          <t xml:space="preserve"> almennrar íbúðar er reiknaður þannig að heildarfermetraverð á hvern byggðan (brúttó) fermetra fari ekki yfir 248 þúsund krónur að viðbættum 5,6 milljón króna fastakostnaði á hverja íbúð.</t>
        </r>
      </text>
    </comment>
    <comment ref="E16" authorId="0" shapeId="0">
      <text>
        <r>
          <rPr>
            <sz val="9"/>
            <color indexed="81"/>
            <rFont val="Calibri"/>
            <family val="2"/>
            <scheme val="minor"/>
          </rPr>
          <t>Ath. upphæð þarf að stemma við samtölureit "Verð bílageymslu"</t>
        </r>
        <r>
          <rPr>
            <i/>
            <sz val="9"/>
            <color indexed="81"/>
            <rFont val="Calibri"/>
            <family val="2"/>
            <scheme val="minor"/>
          </rPr>
          <t xml:space="preserve"> </t>
        </r>
        <r>
          <rPr>
            <sz val="9"/>
            <color indexed="81"/>
            <rFont val="Calibri"/>
            <family val="2"/>
            <scheme val="minor"/>
          </rPr>
          <t>í íbúðayfirliti.</t>
        </r>
      </text>
    </comment>
    <comment ref="E18" authorId="0" shapeId="0">
      <text>
        <r>
          <rPr>
            <sz val="9"/>
            <color indexed="81"/>
            <rFont val="Calibri"/>
            <family val="2"/>
            <scheme val="minor"/>
          </rPr>
          <t>Ath. upphæð þarf að stemma við samtölureit "Lóðarverð og op.gjöld" í íbúðayfirliti.</t>
        </r>
      </text>
    </comment>
  </commentList>
</comments>
</file>

<file path=xl/comments2.xml><?xml version="1.0" encoding="utf-8"?>
<comments xmlns="http://schemas.openxmlformats.org/spreadsheetml/2006/main">
  <authors>
    <author>Hrafnhildur Sif Hrafnsdóttir</author>
    <author>Kristján Arnarson</author>
    <author>Laufey Lind Sigurðardóttir</author>
    <author>RVK</author>
  </authors>
  <commentList>
    <comment ref="B15" authorId="0" shapeId="0">
      <text>
        <r>
          <rPr>
            <sz val="9"/>
            <color indexed="81"/>
            <rFont val="Tahoma"/>
            <family val="2"/>
          </rPr>
          <t xml:space="preserve">Tilgreina þarf hverja íbúðartegund sérstaklega
</t>
        </r>
      </text>
    </comment>
    <comment ref="K15" authorId="1" shapeId="0">
      <text>
        <r>
          <rPr>
            <sz val="9"/>
            <color indexed="81"/>
            <rFont val="Tahoma"/>
            <family val="2"/>
          </rPr>
          <t>Heildarfjárhæð kostnaðar við kaup, í samræmi við skil umsækjanda á sundurliðuðu stofnvirði, niður á íbúð</t>
        </r>
        <r>
          <rPr>
            <b/>
            <sz val="9"/>
            <color indexed="81"/>
            <rFont val="Tahoma"/>
            <family val="2"/>
          </rPr>
          <t xml:space="preserve">. </t>
        </r>
        <r>
          <rPr>
            <i/>
            <sz val="9"/>
            <color indexed="81"/>
            <rFont val="Tahoma"/>
            <family val="2"/>
          </rPr>
          <t>Dæmi: Þinglýsingarkostnaður og stimpilgjöld vegna kaupsamnings o.s.frv.</t>
        </r>
      </text>
    </comment>
    <comment ref="L15" authorId="2" shapeId="0">
      <text>
        <r>
          <rPr>
            <sz val="9"/>
            <color indexed="81"/>
            <rFont val="Tahoma"/>
            <family val="2"/>
          </rPr>
          <t>Heildarfjárhæð kostnaðar við endurbætur, í samræmi við skil umsækjanda á sundurliðuðu stofnvirði, niður á íbúð.</t>
        </r>
      </text>
    </comment>
    <comment ref="M15" authorId="2" shapeId="0">
      <text>
        <r>
          <rPr>
            <sz val="9"/>
            <color indexed="81"/>
            <rFont val="Tahoma"/>
            <family val="2"/>
          </rPr>
          <t>Heildarfjárhæð byggingarkostnaðar án bílgeymslu, í samræmi við skil umsækjanda á sundurliðuðu stofnvirði, niður á íbúð.</t>
        </r>
      </text>
    </comment>
    <comment ref="N15" authorId="2" shapeId="0">
      <text>
        <r>
          <rPr>
            <sz val="9"/>
            <color indexed="81"/>
            <rFont val="Tahoma"/>
            <family val="2"/>
          </rPr>
          <t>Heildarfjárhæð byggingarkostnaðar bílgeymslu, í samræmi við skil umsækjanda á sundurliðuðu stofnvirði, niður á íbúð.</t>
        </r>
      </text>
    </comment>
    <comment ref="O15" authorId="2" shapeId="0">
      <text>
        <r>
          <rPr>
            <sz val="9"/>
            <color indexed="81"/>
            <rFont val="Tahoma"/>
            <family val="2"/>
          </rPr>
          <t>Heildarfjárhæð lóðarverðs og op.gjalda, í samræmi við skil umsækjanda á sundurliðuðu stofnvirði, niður á íbúð.</t>
        </r>
      </text>
    </comment>
    <comment ref="P15" authorId="0" shapeId="0">
      <text>
        <r>
          <rPr>
            <sz val="9"/>
            <color indexed="81"/>
            <rFont val="Tahoma"/>
            <family val="2"/>
          </rPr>
          <t>Heildarfjárhæð stofnvirðis, í samræmi við skil umsækjanda á sundurliðuðu stofnvirði, niður á íbúð.</t>
        </r>
      </text>
    </comment>
    <comment ref="Q15" authorId="2" shapeId="0">
      <text>
        <r>
          <rPr>
            <b/>
            <u/>
            <sz val="9"/>
            <color indexed="81"/>
            <rFont val="Tahoma"/>
            <family val="2"/>
          </rPr>
          <t>Stofnframlög sveitarfélaga</t>
        </r>
        <r>
          <rPr>
            <sz val="9"/>
            <color indexed="81"/>
            <rFont val="Tahoma"/>
            <family val="2"/>
          </rPr>
          <t xml:space="preserve">
Stofnframlag sveitarfélags skal nema</t>
        </r>
        <r>
          <rPr>
            <b/>
            <sz val="9"/>
            <color indexed="81"/>
            <rFont val="Tahoma"/>
            <family val="2"/>
          </rPr>
          <t xml:space="preserve"> 12%</t>
        </r>
        <r>
          <rPr>
            <sz val="9"/>
            <color indexed="81"/>
            <rFont val="Tahoma"/>
            <family val="2"/>
          </rPr>
          <t xml:space="preserve"> af stofnvirði almennrar íbúðar.
Sveitarfélagi er heimilt að veita allt að </t>
        </r>
        <r>
          <rPr>
            <b/>
            <sz val="9"/>
            <color indexed="81"/>
            <rFont val="Tahoma"/>
            <family val="2"/>
          </rPr>
          <t xml:space="preserve">4% </t>
        </r>
        <r>
          <rPr>
            <sz val="9"/>
            <color indexed="81"/>
            <rFont val="Tahoma"/>
            <family val="2"/>
          </rPr>
          <t>viðbótarframlag vegna íbúða á svæðum innan þess þar sem skortur er á leiguhúsnæði og bygging íbúða hefur verið í lágmarki eða sérstök vandkvæði á því að fá fjármögnun á almennum markaði.</t>
        </r>
        <r>
          <rPr>
            <u/>
            <sz val="9"/>
            <color indexed="81"/>
            <rFont val="Tahoma"/>
            <family val="2"/>
          </rPr>
          <t xml:space="preserve">
</t>
        </r>
        <r>
          <rPr>
            <sz val="9"/>
            <color indexed="81"/>
            <rFont val="Tahoma"/>
            <family val="2"/>
          </rPr>
          <t xml:space="preserve">
Sjá til upplýsingar 1. og 2. mgr. 14.gr. laga nr. 52/2016 og 17. og 18. gr. reglugerðar nr. 555/2016.
</t>
        </r>
      </text>
    </comment>
    <comment ref="S15" authorId="0" shapeId="0">
      <text>
        <r>
          <rPr>
            <b/>
            <u/>
            <sz val="9"/>
            <color indexed="81"/>
            <rFont val="Tahoma"/>
            <family val="2"/>
          </rPr>
          <t>Stofnframlög ríkis</t>
        </r>
        <r>
          <rPr>
            <sz val="9"/>
            <color indexed="81"/>
            <rFont val="Tahoma"/>
            <family val="2"/>
          </rPr>
          <t xml:space="preserve">
Stofnframlag ríkisins skal nema </t>
        </r>
        <r>
          <rPr>
            <b/>
            <sz val="9"/>
            <color indexed="81"/>
            <rFont val="Tahoma"/>
            <family val="2"/>
          </rPr>
          <t>18%</t>
        </r>
        <r>
          <rPr>
            <sz val="9"/>
            <color indexed="81"/>
            <rFont val="Tahoma"/>
            <family val="2"/>
          </rPr>
          <t xml:space="preserve"> af stofnvirði almennrar íbúðar. 
Íbúðalánasjóði er heimilt að veita allt að</t>
        </r>
        <r>
          <rPr>
            <b/>
            <sz val="9"/>
            <color indexed="81"/>
            <rFont val="Tahoma"/>
            <family val="2"/>
          </rPr>
          <t xml:space="preserve"> 4%</t>
        </r>
        <r>
          <rPr>
            <sz val="9"/>
            <color indexed="81"/>
            <rFont val="Tahoma"/>
            <family val="2"/>
          </rPr>
          <t xml:space="preserve"> viðbótarframlag vegna íbúðarhúsnæðis á vegum sveitarfélaga eða vegna íbúðarhúsnæðis sem ætlað er námsmönnum eða öryrkjum.  </t>
        </r>
        <r>
          <rPr>
            <u/>
            <sz val="9"/>
            <color indexed="81"/>
            <rFont val="Tahoma"/>
            <family val="2"/>
          </rPr>
          <t>Sé sótt um viðbótarframlag skal umsókn fylgja rökstuðningur fyrir þörf á viðbótarframlagi og eftir atvikum útreikningar á væntanlegu leiguverði húsnæðis, greiðslubyrði og greiðslu­getu væntanlegs leigjendahóps.</t>
        </r>
        <r>
          <rPr>
            <sz val="9"/>
            <color indexed="81"/>
            <rFont val="Tahoma"/>
            <family val="2"/>
          </rPr>
          <t xml:space="preserve">
Íbúðalánasjóði er heimilt að veita allt að</t>
        </r>
        <r>
          <rPr>
            <b/>
            <sz val="9"/>
            <color indexed="81"/>
            <rFont val="Tahoma"/>
            <family val="2"/>
          </rPr>
          <t xml:space="preserve"> 6%</t>
        </r>
        <r>
          <rPr>
            <sz val="9"/>
            <color indexed="81"/>
            <rFont val="Tahoma"/>
            <family val="2"/>
          </rPr>
          <t xml:space="preserve"> viðbótarframlag vegna íbúða á svæðum þar sem skortur er á leiguhúsnæði og bygging íbúða hefur verið í lágmarki eða sérstök vandkvæði á því að fá fjármögnun á almennum markaði. </t>
        </r>
        <r>
          <rPr>
            <u/>
            <sz val="9"/>
            <color indexed="81"/>
            <rFont val="Tahoma"/>
            <family val="2"/>
          </rPr>
          <t xml:space="preserve"> Sé óskað eftir viðbótarframlagi  skal umsókn fylgja rökstuðningur fyrir þörf á viðbótarframlagi og eftir atvikum synjun lánastofnunar á fjármögnun.</t>
        </r>
        <r>
          <rPr>
            <sz val="9"/>
            <color indexed="81"/>
            <rFont val="Tahoma"/>
            <family val="2"/>
          </rPr>
          <t xml:space="preserve">
Sjá til upplýsingar 1.,2. og 3. mgr. 11.gr. laga nr. 52/2016 og 7., 8. og 9.gr. reglugerðar nr. 555/2016.
</t>
        </r>
      </text>
    </comment>
    <comment ref="W15" authorId="3" shapeId="0">
      <text>
        <r>
          <rPr>
            <sz val="9"/>
            <color indexed="81"/>
            <rFont val="Tahoma"/>
            <family val="2"/>
          </rPr>
          <t xml:space="preserve">Leiguverð skal að jafnaði ekki fara umfram fjórðung tekna þess hóps leigjenda sem húsnæði er ætlað að þjóna, sbr. 1. málsl. 1. gr. laga um almennar íbúðir nr. 52/2016.
Leigufjárhæð fyrir almennar íbúðir skal ákveðin þannig að rekstur eiganda þeirra sé sjálfbær og hann geti staðið skil á þeim greiðslum sem honum ber að greiða, þ.m.t. öllum kostnaði við rekstur íbúðar, s.s. lóðar og sameignar sem tilheyrir henni, sem og greiðslum í viðhaldssjóð og Húsnæðismálasjóð. Enn fremur skal leigufjárhæðin taka mið af hlutfallslegum rekstrarkostnaði félagsins. Leigufjárhæðin skal jafnframt endurspegla innbyrðis notkunarvirði almennra íbúða í eigu viðkomandi félags. sbr. 1. mgr. 18. gr. laga um almennar íbúðir og 26. gr. reglugerðar nr. 555/2016. ATH. ákvæði þessi eiga ekki við um sveitarfélög og lögaðila með ótakmarkaðri ábyrgð sveitarfélaga. 
Húsnæðissjálfseignarstofnun skal bæta við leigu 2% af árlegu fasteignamati almennrar íbúðar til að standa undir rekstrar- og viðhaldskostnaði og skal helmingur þess fjár renna í sérstakan viðhaldssjóð, 8. gr. laga um almennar íbúðir og 25. gr. reglugerðar nr. 555/2016. 
</t>
        </r>
      </text>
    </comment>
    <comment ref="X15" authorId="2" shapeId="0">
      <text>
        <r>
          <rPr>
            <sz val="9"/>
            <color indexed="81"/>
            <rFont val="Tahoma"/>
            <family val="2"/>
          </rPr>
          <t xml:space="preserve">Samkvæmt breytingu á reglugerð um almennar íbúðir nr. 52/2016 skulu árstekjur leigjenda almennra íbúða við upphaf leigu ekki nema hærri fjárhæð en 5.345.000 kr. fyrir hvern einstakling en 7.484.000 kr. fyrir hjón og sambúðarfólk. Við þá fjárhæð bætast 1.336.000 kr. fyrir hvert barn eða ungmenni að 20 ára aldri sem býr á heimilinu. Með tekjum er í lögunum átt við allar tekjur skv. II. kafla laga um tekjuskatt nr. 90/2003 samkvæmt skattframtali síðasta árs, staðfestu af ríkisskattstjóra, að teknu tilliti til frádráttar skv. 1., 3., 4. og 5. tölul. A-liðar 1. mgr. og 2. mgr. 30. gr. og frádráttar skv. 31. gr. sömu laga.
Þessar fjárhæðir koma til endurskoðunar ár hvert með tilliti til þróunar launa, verðlags og efnahagsmála og skulu vera í heilum þúsundum króna. Þegar framangreindir þættir leiða til þess að fjárhæðir tekjumarka hækka skal ráðherra breyta þeim merð reglugerð (nr. 555/2016).
</t>
        </r>
      </text>
    </comment>
  </commentList>
</comments>
</file>

<file path=xl/comments3.xml><?xml version="1.0" encoding="utf-8"?>
<comments xmlns="http://schemas.openxmlformats.org/spreadsheetml/2006/main">
  <authors>
    <author>Sigrún Helga Kristjánsdóttir</author>
  </authors>
  <commentList>
    <comment ref="I6" authorId="0" shapeId="0">
      <text>
        <r>
          <rPr>
            <sz val="9"/>
            <color indexed="81"/>
            <rFont val="Tahoma"/>
            <family val="2"/>
          </rPr>
          <t xml:space="preserve">Þegar um byggingu er að ræða er hægt að setja hér stofnvirði verkefnisins. 
Við mat á rekstaráætlun verður fasteignamat áætlað.  </t>
        </r>
      </text>
    </comment>
    <comment ref="C41" authorId="0" shapeId="0">
      <text>
        <r>
          <rPr>
            <sz val="9"/>
            <color indexed="81"/>
            <rFont val="Tahoma"/>
            <family val="2"/>
          </rPr>
          <t xml:space="preserve">Samkvæmt reglugerð 555/2016 skulu við leigu bætast 2% af árlegu fasteignamati almennrar íbúðar til að standa undir rekstar- og viðhaldskostnaði. 
Séu reitir 1c og 1d, samanlagðir, undir 2% af fasteignamati bætist það sem upp á vantar í þennan reit. 
</t>
        </r>
      </text>
    </comment>
  </commentList>
</comments>
</file>

<file path=xl/sharedStrings.xml><?xml version="1.0" encoding="utf-8"?>
<sst xmlns="http://schemas.openxmlformats.org/spreadsheetml/2006/main" count="382" uniqueCount="226">
  <si>
    <t>1)</t>
  </si>
  <si>
    <t>Helstu forsendur</t>
  </si>
  <si>
    <t>2)</t>
  </si>
  <si>
    <t>Upplýsingar um fasteign</t>
  </si>
  <si>
    <t>Leigutekjur</t>
  </si>
  <si>
    <t xml:space="preserve"> - á ári</t>
  </si>
  <si>
    <t>Fermetrar</t>
  </si>
  <si>
    <t>Áætlaður rekstur</t>
  </si>
  <si>
    <t>Viðhald</t>
  </si>
  <si>
    <t>Fasteignagjöld</t>
  </si>
  <si>
    <t>Lóðaleiga</t>
  </si>
  <si>
    <t>Vatnsgjald</t>
  </si>
  <si>
    <t>Brunatrygging</t>
  </si>
  <si>
    <t>Eignatrygging</t>
  </si>
  <si>
    <t>Tryggingar</t>
  </si>
  <si>
    <t>Stjórnunarkostnaður</t>
  </si>
  <si>
    <t>Lóðagjöld</t>
  </si>
  <si>
    <t>Holræsagjald</t>
  </si>
  <si>
    <t>Fjöldi fastanúmera</t>
  </si>
  <si>
    <t>Fjármögnun</t>
  </si>
  <si>
    <t>Vextir</t>
  </si>
  <si>
    <t>Lánstími</t>
  </si>
  <si>
    <t>1b)</t>
  </si>
  <si>
    <t>1c)</t>
  </si>
  <si>
    <t>Kostnaður og opinber gjöld</t>
  </si>
  <si>
    <t>Lánsfjármögnun</t>
  </si>
  <si>
    <t>Fjármagnsgjöld</t>
  </si>
  <si>
    <t>Eiginfjárhlutfall</t>
  </si>
  <si>
    <t xml:space="preserve"> - af brunabótamati</t>
  </si>
  <si>
    <t xml:space="preserve"> - af lóðarmati</t>
  </si>
  <si>
    <t xml:space="preserve"> - af fasteignamati</t>
  </si>
  <si>
    <t xml:space="preserve">Vatnsgjald </t>
  </si>
  <si>
    <t>Holræsagjöld</t>
  </si>
  <si>
    <t>Leiguverð á fermetra</t>
  </si>
  <si>
    <t xml:space="preserve"> - á mánuði</t>
  </si>
  <si>
    <t>Sorphirða og -eyðing</t>
  </si>
  <si>
    <t>1d)</t>
  </si>
  <si>
    <t>Endurskoðun</t>
  </si>
  <si>
    <t>Vannýting</t>
  </si>
  <si>
    <t>Nýting</t>
  </si>
  <si>
    <t>Ár</t>
  </si>
  <si>
    <t>Upphaf tímabils</t>
  </si>
  <si>
    <t>Lok tímabils</t>
  </si>
  <si>
    <t>Tekjur</t>
  </si>
  <si>
    <t>Hreinar rekstrartekjur</t>
  </si>
  <si>
    <t>Viðhald fasteigna</t>
  </si>
  <si>
    <t>EBITDA</t>
  </si>
  <si>
    <t>Samtals</t>
  </si>
  <si>
    <t>Gross Yield</t>
  </si>
  <si>
    <t>Net Yield (NOI)</t>
  </si>
  <si>
    <t>EBITDA Yield</t>
  </si>
  <si>
    <t>Efnahagur</t>
  </si>
  <si>
    <t>Fasteign</t>
  </si>
  <si>
    <t>Sjóður</t>
  </si>
  <si>
    <t>Eignir samtals</t>
  </si>
  <si>
    <t>Hlutafé</t>
  </si>
  <si>
    <t>Óráðstafað eigið fé</t>
  </si>
  <si>
    <t>Eigið fé samtals</t>
  </si>
  <si>
    <t>Langtímaskuldir</t>
  </si>
  <si>
    <t>Skuldir samtals</t>
  </si>
  <si>
    <t>Eigið fé og skuldir</t>
  </si>
  <si>
    <t>CHECK</t>
  </si>
  <si>
    <t>Fjárfestingar:</t>
  </si>
  <si>
    <t>Kaup á fasteign</t>
  </si>
  <si>
    <t>Fjármögnun:</t>
  </si>
  <si>
    <t>Langtímalán</t>
  </si>
  <si>
    <t>Afborganir langtímalána</t>
  </si>
  <si>
    <t>Hækkun (lækkun) á handbæru fé</t>
  </si>
  <si>
    <t>Handbært fé í byrjun árs</t>
  </si>
  <si>
    <t>Handbært fé í árslok</t>
  </si>
  <si>
    <t>Vaxtagreiðslur</t>
  </si>
  <si>
    <t>Afborganir</t>
  </si>
  <si>
    <t>Lóðarleiga</t>
  </si>
  <si>
    <t xml:space="preserve"> - kr/íbúð</t>
  </si>
  <si>
    <t>Sorphirðugjald</t>
  </si>
  <si>
    <t>Lóðagjald</t>
  </si>
  <si>
    <t xml:space="preserve"> - þar af lóðamat </t>
  </si>
  <si>
    <t>Stofnframlög</t>
  </si>
  <si>
    <t xml:space="preserve"> - krónur / ári</t>
  </si>
  <si>
    <t>Upphafs dagsetning</t>
  </si>
  <si>
    <t>Sorphirðagjald</t>
  </si>
  <si>
    <t>Teljari</t>
  </si>
  <si>
    <t>Hagnaður</t>
  </si>
  <si>
    <t>Skuldaþekjuhlutfall</t>
  </si>
  <si>
    <t>Rekstraráætlun</t>
  </si>
  <si>
    <t>Stofnframlag</t>
  </si>
  <si>
    <t>Stjórnborð</t>
  </si>
  <si>
    <t>Fastur rekstrarkostnaður</t>
  </si>
  <si>
    <t>Lykiltölur - hlutfall af leigutekjum</t>
  </si>
  <si>
    <t>Leigutekjur á ári m.v. fulla nýtingu</t>
  </si>
  <si>
    <t xml:space="preserve">EBITDA </t>
  </si>
  <si>
    <t>Leigutekjur m.v. fulla nýtingu</t>
  </si>
  <si>
    <t>2b)</t>
  </si>
  <si>
    <t>2c)</t>
  </si>
  <si>
    <r>
      <t xml:space="preserve"> - kr/m</t>
    </r>
    <r>
      <rPr>
        <vertAlign val="superscript"/>
        <sz val="10"/>
        <rFont val="Fedra"/>
      </rPr>
      <t>2</t>
    </r>
  </si>
  <si>
    <t>Sveitarfélag:</t>
  </si>
  <si>
    <t>Auðkenning verkefnis</t>
  </si>
  <si>
    <t>Heiti verkefnis:</t>
  </si>
  <si>
    <t xml:space="preserve"> - veljið úr fellilista</t>
  </si>
  <si>
    <t>Notkun líkansins er á ábyrgð notanda</t>
  </si>
  <si>
    <t>Fast gjald á íbúð</t>
  </si>
  <si>
    <t>Opinber gjöld sem fast hlutfall</t>
  </si>
  <si>
    <t>% af fasteignamati</t>
  </si>
  <si>
    <t>Sveitarfélag</t>
  </si>
  <si>
    <t>Heiti eignar</t>
  </si>
  <si>
    <t>Kaup / nýbygging</t>
  </si>
  <si>
    <t>Fjöldi íbúða</t>
  </si>
  <si>
    <t>Póstnúmer</t>
  </si>
  <si>
    <t>Fjöldi herbergja</t>
  </si>
  <si>
    <t>Birt flatarmál íbúðar</t>
  </si>
  <si>
    <t>Þar af geymsla</t>
  </si>
  <si>
    <t>Kaupverð</t>
  </si>
  <si>
    <t xml:space="preserve">Kostnaður við endurbætur </t>
  </si>
  <si>
    <t>Lóðaverð og op. gjöld</t>
  </si>
  <si>
    <t>Stofnvirði</t>
  </si>
  <si>
    <t>Hlutfall stofn-framlags sveitarfélags</t>
  </si>
  <si>
    <t>Stofnframlag sveitarfélags</t>
  </si>
  <si>
    <t>Hlutfall stofnframlags ríkis</t>
  </si>
  <si>
    <t>Stofnframlag ríkis</t>
  </si>
  <si>
    <t>Áætluð byrjun framkvæmdar</t>
  </si>
  <si>
    <t>Áætluð lok framkvæmdar</t>
  </si>
  <si>
    <t>Leiguverð í upphafi</t>
  </si>
  <si>
    <t>Fjölskyldugerð</t>
  </si>
  <si>
    <t>-Veljið</t>
  </si>
  <si>
    <t>Valflipar</t>
  </si>
  <si>
    <t>Einstaklingur með eitt barn</t>
  </si>
  <si>
    <t>Einstaklingur með tvö börn</t>
  </si>
  <si>
    <t>Fatlaðir</t>
  </si>
  <si>
    <t>Einstaklingur með þrjú börn</t>
  </si>
  <si>
    <t>Einstaklingur með fjögur börn</t>
  </si>
  <si>
    <t>Hjón/sambúðarfólk</t>
  </si>
  <si>
    <t>Hjón/sambúðarfólk með eitt barn</t>
  </si>
  <si>
    <t>Hjón/sambúðarfólk með tvö börn</t>
  </si>
  <si>
    <t>Hjón/sambúðarfólk með þrjú börn</t>
  </si>
  <si>
    <t>Hjón/sambúðarfólk með fjögur börn</t>
  </si>
  <si>
    <t>Hefur að geyma einfalt fjárhagsskema auk íbúðaryfirlits til innfyllingar fyrir þær eignir sem til stendur að sækja um stofnframlag vegna.</t>
  </si>
  <si>
    <t>Notkun:</t>
  </si>
  <si>
    <t>Forsendur:</t>
  </si>
  <si>
    <t>Lánsfjármögnun er stillt upp sem "annuity, PMT fallið"</t>
  </si>
  <si>
    <t>Byggingarkostnaður án bílgeymslu</t>
  </si>
  <si>
    <t>Sundurliðun á byggingarkostnaði:</t>
  </si>
  <si>
    <t>Fjármagnskostnaður á byggingartíma</t>
  </si>
  <si>
    <t>Útlagður kostnaður framkvæmdaaðila  við eftirlit, skrifstofuhald, bókhald og verkstjórn í skilgreindum hlutföllum skv. 11.gr. rgl. nr. 555/2016</t>
  </si>
  <si>
    <t>Hönnunarkostnaður</t>
  </si>
  <si>
    <t>Kostnaður við lokaúttekt</t>
  </si>
  <si>
    <t>Endurgreiddur virðisaukaskattur</t>
  </si>
  <si>
    <t>Byggingarkostnaður bílgeymslu</t>
  </si>
  <si>
    <t>Lóðarverð og op.gjöld</t>
  </si>
  <si>
    <t>Lóðarverð</t>
  </si>
  <si>
    <t>Opinber gjöld</t>
  </si>
  <si>
    <t>Sundurliðun á opinberum gjöldum:</t>
  </si>
  <si>
    <t>Gatnagerðargjöld</t>
  </si>
  <si>
    <t>Skv. verðskrá sveitarfélags</t>
  </si>
  <si>
    <t>Tengigjöld</t>
  </si>
  <si>
    <t xml:space="preserve">   Frárennslislagnir</t>
  </si>
  <si>
    <t xml:space="preserve">   Hitaveita</t>
  </si>
  <si>
    <t xml:space="preserve">   Neysluvatn</t>
  </si>
  <si>
    <t xml:space="preserve">   Rafmagn</t>
  </si>
  <si>
    <t>Önnur opinber gjöld:</t>
  </si>
  <si>
    <t>Byggingarleyfisgjöld</t>
  </si>
  <si>
    <t>SAMTALS STOFNVIRÐI UMSÓKNAR</t>
  </si>
  <si>
    <t>Fjárhagsskema  V 2.0</t>
  </si>
  <si>
    <t>Byggingar-kostnaður án bílgeymslu</t>
  </si>
  <si>
    <t>Byggingar-kostnaður bílageymslu</t>
  </si>
  <si>
    <t>þar af brúttó stærð bílageymslu</t>
  </si>
  <si>
    <t>Afstemming:</t>
  </si>
  <si>
    <t>Leyfilegur hámarksbyggingarkostnaður  skv. 12.gr. reglugerðar nr. 555/2016</t>
  </si>
  <si>
    <t>Sundurliðun á stofnvirði við byggingu almennra íbúða</t>
  </si>
  <si>
    <t>Ath! Skrá þarf upplýsingar hér:</t>
  </si>
  <si>
    <t>Íbúðartegund 1</t>
  </si>
  <si>
    <t>Íbúðartegund 2</t>
  </si>
  <si>
    <t>Íbúðartegund 3</t>
  </si>
  <si>
    <t>Íbúðartegund 4</t>
  </si>
  <si>
    <t>Byggingarkostnaður bílageymslu</t>
  </si>
  <si>
    <t>Kaup</t>
  </si>
  <si>
    <t>Íbúðayfirlit</t>
  </si>
  <si>
    <t>Nýbygging</t>
  </si>
  <si>
    <t>Íbúðartegund 5</t>
  </si>
  <si>
    <t>Íbúðartegund 6</t>
  </si>
  <si>
    <t>Annað eigið fé</t>
  </si>
  <si>
    <t>Kostnaður við kaup</t>
  </si>
  <si>
    <t>Tekjulágir</t>
  </si>
  <si>
    <t>Skjólstæðinar félagsþjónustu</t>
  </si>
  <si>
    <t>Námsmenn</t>
  </si>
  <si>
    <t>Sambýli</t>
  </si>
  <si>
    <t>Einstaklingur</t>
  </si>
  <si>
    <t>Leigjendahópur</t>
  </si>
  <si>
    <t>Lóðarverð og op. gjöld</t>
  </si>
  <si>
    <t>Líkanið er aðeins hugsað til að vera umsækjendum til hliðsjónar.</t>
  </si>
  <si>
    <t>Upplýsingar um fasteignagjöld má finna á heimasíðu sveitarfélags.</t>
  </si>
  <si>
    <t>Viðhald er hér framsett línulegt.</t>
  </si>
  <si>
    <t>Fyrirvari:</t>
  </si>
  <si>
    <t>Skjólstæðingar félagsþjónustu</t>
  </si>
  <si>
    <t>Framlag sveitarfélags</t>
  </si>
  <si>
    <t>Framlag ríkis</t>
  </si>
  <si>
    <t>Notkun líkansins er á ábyrgð þess sem það notar.</t>
  </si>
  <si>
    <t>Áætlaðar tekjur leigjenda</t>
  </si>
  <si>
    <t>Íbúðartegund 7</t>
  </si>
  <si>
    <t>Íbúðartegund 8</t>
  </si>
  <si>
    <t>Íbúðartegund 9</t>
  </si>
  <si>
    <t>Íbúðartegund 10</t>
  </si>
  <si>
    <t>Íbúðartegund 11</t>
  </si>
  <si>
    <t>Íbúðartegund 12</t>
  </si>
  <si>
    <t>Gjald fyrir stofnun nýrra fasteignar í fasteignaskrá       (kr. 34.000,- pr. íbúð)</t>
  </si>
  <si>
    <t>Umsækjandi</t>
  </si>
  <si>
    <t>Skrá þarf allar forsendur í Sundurliðuðu stofnvirði byggingar. Samtölureitir þar þurfa að stemma við viðeigandi samtölureiti í Íbúðayfirliti. Í íbúðayfirliti er stofnvirði, í samræmi við skil umsækjanda á sundurliðuðu stofnvirði, skipt niður á íbúðir. Forsendur opinberra gjalda í Viðskiptaáætlun_Stjórnborð þarf að uppfæra miðað við gildandi gjaldskrá sveitarfélags og veitufyrirtækja. Íbúðayfirlit er ekki tengt stjórnborði og þarf því að skrá allar forsendur í stjórnborðs skjalið.</t>
  </si>
  <si>
    <t>Birt flatarmál sameignar á hverja íbúð</t>
  </si>
  <si>
    <t>Brúttó stærð byggingar (A og B rými byggignar skv. ÍST50)</t>
  </si>
  <si>
    <t>Kaupverð fasteignar/stofnkostnaður</t>
  </si>
  <si>
    <t xml:space="preserve"> </t>
  </si>
  <si>
    <t>Sértækt búsetuúrræði</t>
  </si>
  <si>
    <t>Úthlutun 2019</t>
  </si>
  <si>
    <t xml:space="preserve">Líkanið er einfalt og mætir alls ekki öllum mögulegum útfærslum af rekstrarmódeli. Rétt er að halda því til haga að fjárhagsskema viðskipta- og rekstraráætlunar á að vera til lengri tíma sem nær fram yfir endurgreiðslu stofnframlaga. Athuga skal að auk skila á sundurliðuðu stofnvirði við byggingu almennra íbúða þarf umsækjandi að senda inn sundurliðaða kostnaðaráætlun byggingarkostnaðar. </t>
  </si>
  <si>
    <t>Aldraðir</t>
  </si>
  <si>
    <t>Fatlað fólk / öryrkjar</t>
  </si>
  <si>
    <t>Annar rekstrarkostnaður</t>
  </si>
  <si>
    <t>Laun og launatengd gjöld</t>
  </si>
  <si>
    <t>Fasteignamat 2019</t>
  </si>
  <si>
    <t>Brunabótamat 2019</t>
  </si>
  <si>
    <t>Sjóðstreymi</t>
  </si>
  <si>
    <t>Annar stjórnunarkostnaður</t>
  </si>
  <si>
    <t>Samtals stjórnunarkostnaður</t>
  </si>
  <si>
    <t>Annar rekstrarkostnaður fasteigna</t>
  </si>
  <si>
    <t>Annar rekstrarkostnaður félags</t>
  </si>
  <si>
    <t>Viðhaldssjóður</t>
  </si>
  <si>
    <t>Nei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</si>
</sst>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64" formatCode="_-* #,##0\ _k_r_._-;\-* #,##0\ _k_r_._-;_-* &quot;-&quot;\ _k_r_._-;_-@_-"/>
    <numFmt numFmtId="165" formatCode="#,##0\ &quot;kr/fm&quot;"/>
    <numFmt numFmtId="166" formatCode="0.0%"/>
    <numFmt numFmtId="167" formatCode="#,##0.0"/>
    <numFmt numFmtId="168" formatCode="0%\ &quot;nýting&quot;"/>
    <numFmt numFmtId="169" formatCode="#,##0\ &quot;ár&quot;"/>
    <numFmt numFmtId="170" formatCode="#,##0_ ;[Red]\-#,##0\ "/>
    <numFmt numFmtId="171" formatCode="#,##0,"/>
    <numFmt numFmtId="172" formatCode="#,##0\ &quot;p/fm&quot;"/>
    <numFmt numFmtId="173" formatCode="0\ &quot;ár&quot;"/>
    <numFmt numFmtId="174" formatCode="#,##0.00_ ;[Red]\-#,##0.00\ "/>
    <numFmt numFmtId="175" formatCode="#,##0\ &quot;kr&quot;"/>
    <numFmt numFmtId="176" formatCode="mmm/\ yy"/>
    <numFmt numFmtId="177" formatCode="#,##0;[Red]\(\ \ #,##0\)"/>
    <numFmt numFmtId="178" formatCode="#,##0.0\ &quot;m²&quot;"/>
  </numFmts>
  <fonts count="83">
    <font>
      <sz val="11"/>
      <color theme="1"/>
      <name val="Calibri"/>
      <family val="2"/>
      <scheme val="minor"/>
    </font>
    <font>
      <sz val="11"/>
      <color theme="1"/>
      <name val="Calibri"/>
      <family val="2"/>
      <scheme val="minor"/>
    </font>
    <font>
      <sz val="11"/>
      <color theme="1"/>
      <name val="Fedra"/>
    </font>
    <font>
      <sz val="11"/>
      <color theme="0"/>
      <name val="Fedra"/>
    </font>
    <font>
      <b/>
      <sz val="14"/>
      <color theme="0"/>
      <name val="Fedra"/>
    </font>
    <font>
      <sz val="12"/>
      <color theme="1"/>
      <name val="Fedra"/>
    </font>
    <font>
      <b/>
      <sz val="14"/>
      <color theme="1"/>
      <name val="Fedra"/>
    </font>
    <font>
      <sz val="14"/>
      <color rgb="FF0000FF"/>
      <name val="Fedra"/>
    </font>
    <font>
      <sz val="14"/>
      <color theme="1"/>
      <name val="Fedra"/>
    </font>
    <font>
      <b/>
      <sz val="10"/>
      <color theme="1"/>
      <name val="Fedra"/>
    </font>
    <font>
      <b/>
      <sz val="11"/>
      <color theme="1"/>
      <name val="Fedra"/>
    </font>
    <font>
      <sz val="10"/>
      <color theme="1"/>
      <name val="Fedra"/>
    </font>
    <font>
      <sz val="10"/>
      <color rgb="FF0000FF"/>
      <name val="Fedra"/>
    </font>
    <font>
      <i/>
      <sz val="10"/>
      <color theme="1"/>
      <name val="Fedra"/>
    </font>
    <font>
      <sz val="10"/>
      <name val="Fedra"/>
    </font>
    <font>
      <i/>
      <sz val="10"/>
      <name val="Fedra"/>
    </font>
    <font>
      <sz val="11"/>
      <color theme="9" tint="-0.499984740745262"/>
      <name val="Arial"/>
      <family val="2"/>
    </font>
    <font>
      <b/>
      <sz val="11"/>
      <color theme="1"/>
      <name val="Arial"/>
      <family val="2"/>
    </font>
    <font>
      <sz val="10"/>
      <color rgb="FF00B050"/>
      <name val="Fedra"/>
    </font>
    <font>
      <b/>
      <sz val="10"/>
      <color rgb="FF00B050"/>
      <name val="Fedra"/>
    </font>
    <font>
      <b/>
      <sz val="12"/>
      <color theme="1"/>
      <name val="Fedra"/>
    </font>
    <font>
      <b/>
      <sz val="12"/>
      <color theme="0"/>
      <name val="Fedra"/>
    </font>
    <font>
      <i/>
      <sz val="12"/>
      <color theme="1"/>
      <name val="Fedra"/>
    </font>
    <font>
      <i/>
      <sz val="12"/>
      <name val="Fedra"/>
    </font>
    <font>
      <sz val="20"/>
      <color theme="4" tint="-0.499984740745262"/>
      <name val="Fedra"/>
    </font>
    <font>
      <sz val="10"/>
      <color rgb="FF000000"/>
      <name val="Fedra"/>
    </font>
    <font>
      <b/>
      <sz val="10"/>
      <color theme="0"/>
      <name val="Fedra"/>
    </font>
    <font>
      <b/>
      <i/>
      <sz val="10"/>
      <color theme="1"/>
      <name val="Fedra"/>
    </font>
    <font>
      <sz val="10"/>
      <color rgb="FFFF0000"/>
      <name val="Fedra"/>
    </font>
    <font>
      <sz val="10"/>
      <color rgb="FF002E8A"/>
      <name val="Fedra"/>
    </font>
    <font>
      <sz val="10"/>
      <color theme="0" tint="-0.14999847407452621"/>
      <name val="Fedra"/>
    </font>
    <font>
      <vertAlign val="superscript"/>
      <sz val="10"/>
      <name val="Fedra"/>
    </font>
    <font>
      <sz val="11"/>
      <color theme="1"/>
      <name val="Arial"/>
      <family val="2"/>
    </font>
    <font>
      <sz val="8"/>
      <color theme="1"/>
      <name val="Calibri"/>
      <family val="2"/>
    </font>
    <font>
      <b/>
      <sz val="8"/>
      <color indexed="9"/>
      <name val="Arial"/>
      <family val="2"/>
    </font>
    <font>
      <sz val="8"/>
      <color theme="1"/>
      <name val="Arial"/>
      <family val="2"/>
    </font>
    <font>
      <b/>
      <sz val="9"/>
      <color indexed="81"/>
      <name val="Tahoma"/>
      <family val="2"/>
    </font>
    <font>
      <sz val="9"/>
      <color indexed="81"/>
      <name val="Tahoma"/>
      <family val="2"/>
    </font>
    <font>
      <b/>
      <sz val="20"/>
      <color rgb="FF800000"/>
      <name val="Calibri"/>
      <family val="2"/>
      <scheme val="minor"/>
    </font>
    <font>
      <i/>
      <sz val="11"/>
      <color theme="1"/>
      <name val="Calibri"/>
      <family val="2"/>
      <scheme val="minor"/>
    </font>
    <font>
      <b/>
      <sz val="14"/>
      <color theme="1"/>
      <name val="Calibri"/>
      <family val="2"/>
      <scheme val="minor"/>
    </font>
    <font>
      <b/>
      <u/>
      <sz val="9"/>
      <color indexed="81"/>
      <name val="Tahoma"/>
      <family val="2"/>
    </font>
    <font>
      <u/>
      <sz val="9"/>
      <color indexed="81"/>
      <name val="Tahoma"/>
      <family val="2"/>
    </font>
    <font>
      <b/>
      <sz val="8"/>
      <color rgb="FFFF0000"/>
      <name val="Arial"/>
      <family val="2"/>
    </font>
    <font>
      <b/>
      <sz val="18"/>
      <color theme="1"/>
      <name val="Calibri"/>
      <family val="2"/>
      <scheme val="minor"/>
    </font>
    <font>
      <sz val="8"/>
      <color theme="1"/>
      <name val="Calibri"/>
      <family val="2"/>
      <scheme val="minor"/>
    </font>
    <font>
      <b/>
      <sz val="8"/>
      <color theme="1"/>
      <name val="Calibri"/>
      <family val="2"/>
    </font>
    <font>
      <b/>
      <i/>
      <sz val="8"/>
      <color theme="4" tint="-0.499984740745262"/>
      <name val="Calibri"/>
      <family val="2"/>
      <scheme val="minor"/>
    </font>
    <font>
      <b/>
      <sz val="12"/>
      <color theme="1"/>
      <name val="Calibri"/>
      <family val="2"/>
    </font>
    <font>
      <sz val="12"/>
      <color theme="1"/>
      <name val="Calibri"/>
      <family val="2"/>
    </font>
    <font>
      <b/>
      <sz val="12"/>
      <color theme="1"/>
      <name val="Calibri"/>
      <family val="2"/>
      <scheme val="minor"/>
    </font>
    <font>
      <i/>
      <sz val="11"/>
      <color theme="1"/>
      <name val="Arial"/>
      <family val="2"/>
    </font>
    <font>
      <sz val="11"/>
      <name val="Arial"/>
      <family val="2"/>
    </font>
    <font>
      <b/>
      <sz val="11"/>
      <color theme="4" tint="-0.249977111117893"/>
      <name val="Arial"/>
      <family val="2"/>
    </font>
    <font>
      <sz val="11"/>
      <color rgb="FFFF0000"/>
      <name val="Arial"/>
      <family val="2"/>
    </font>
    <font>
      <b/>
      <sz val="14"/>
      <color theme="1"/>
      <name val="Arial"/>
      <family val="2"/>
    </font>
    <font>
      <b/>
      <sz val="11"/>
      <color theme="4" tint="-0.499984740745262"/>
      <name val="Arial"/>
      <family val="2"/>
    </font>
    <font>
      <sz val="11"/>
      <color theme="4" tint="-0.499984740745262"/>
      <name val="Arial"/>
      <family val="2"/>
    </font>
    <font>
      <b/>
      <sz val="10"/>
      <color theme="1"/>
      <name val="Calibri"/>
      <family val="2"/>
      <scheme val="minor"/>
    </font>
    <font>
      <sz val="9"/>
      <color indexed="81"/>
      <name val="Calibri"/>
      <family val="2"/>
      <scheme val="minor"/>
    </font>
    <font>
      <b/>
      <sz val="9"/>
      <color indexed="81"/>
      <name val="Calibri"/>
      <family val="2"/>
      <scheme val="minor"/>
    </font>
    <font>
      <i/>
      <sz val="9"/>
      <color indexed="81"/>
      <name val="Calibri"/>
      <family val="2"/>
      <scheme val="minor"/>
    </font>
    <font>
      <i/>
      <sz val="10"/>
      <name val="Calibri"/>
      <family val="2"/>
      <scheme val="minor"/>
    </font>
    <font>
      <b/>
      <sz val="10"/>
      <name val="Calibri"/>
      <family val="2"/>
      <scheme val="minor"/>
    </font>
    <font>
      <b/>
      <sz val="10"/>
      <color rgb="FFFF0000"/>
      <name val="Calibri"/>
      <family val="2"/>
      <scheme val="minor"/>
    </font>
    <font>
      <i/>
      <sz val="10"/>
      <color theme="1"/>
      <name val="Calibri"/>
      <family val="2"/>
      <scheme val="minor"/>
    </font>
    <font>
      <b/>
      <i/>
      <sz val="10"/>
      <color theme="1"/>
      <name val="Calibri"/>
      <family val="2"/>
      <scheme val="minor"/>
    </font>
    <font>
      <b/>
      <sz val="18"/>
      <color theme="1"/>
      <name val="Calibri"/>
      <family val="2"/>
    </font>
    <font>
      <b/>
      <sz val="9"/>
      <color indexed="9"/>
      <name val="Calibri"/>
      <family val="2"/>
      <scheme val="minor"/>
    </font>
    <font>
      <b/>
      <sz val="10"/>
      <color theme="1"/>
      <name val="Calibri"/>
      <family val="2"/>
    </font>
    <font>
      <b/>
      <sz val="10"/>
      <color indexed="9"/>
      <name val="Calibri"/>
      <family val="2"/>
      <scheme val="minor"/>
    </font>
    <font>
      <sz val="9"/>
      <color theme="1"/>
      <name val="Calibri"/>
      <family val="2"/>
      <scheme val="minor"/>
    </font>
    <font>
      <b/>
      <sz val="9"/>
      <color theme="1"/>
      <name val="Calibri"/>
      <family val="2"/>
      <scheme val="minor"/>
    </font>
    <font>
      <b/>
      <sz val="9"/>
      <name val="Arial"/>
      <family val="2"/>
    </font>
    <font>
      <sz val="9"/>
      <color indexed="8"/>
      <name val="Arial"/>
      <family val="2"/>
    </font>
    <font>
      <sz val="10"/>
      <color theme="1"/>
      <name val="Calibri"/>
      <family val="2"/>
      <scheme val="minor"/>
    </font>
    <font>
      <sz val="11"/>
      <color rgb="FF0000FF"/>
      <name val="Arial"/>
      <family val="2"/>
    </font>
    <font>
      <b/>
      <sz val="12"/>
      <color theme="1"/>
      <name val="Arial"/>
      <family val="2"/>
    </font>
    <font>
      <b/>
      <sz val="12"/>
      <color theme="1"/>
      <name val="Aril"/>
    </font>
    <font>
      <sz val="28"/>
      <color theme="4" tint="-0.499984740745262"/>
      <name val="Fedra"/>
    </font>
    <font>
      <b/>
      <sz val="11"/>
      <color rgb="FFFA7D00"/>
      <name val="Calibri"/>
      <family val="2"/>
      <scheme val="minor"/>
    </font>
    <font>
      <b/>
      <sz val="11"/>
      <color rgb="FFFA7D00"/>
      <name val="Arial"/>
      <family val="2"/>
    </font>
    <font>
      <i/>
      <sz val="9"/>
      <color indexed="81"/>
      <name val="Tahoma"/>
      <family val="2"/>
    </font>
  </fonts>
  <fills count="15">
    <fill>
      <patternFill patternType="none"/>
    </fill>
    <fill>
      <patternFill patternType="gray125"/>
    </fill>
    <fill>
      <patternFill patternType="solid">
        <fgColor theme="0"/>
        <bgColor indexed="64"/>
      </patternFill>
    </fill>
    <fill>
      <patternFill patternType="solid">
        <fgColor rgb="FFBE7117"/>
        <bgColor indexed="64"/>
      </patternFill>
    </fill>
    <fill>
      <patternFill patternType="solid">
        <fgColor theme="0" tint="-4.9989318521683403E-2"/>
        <bgColor indexed="64"/>
      </patternFill>
    </fill>
    <fill>
      <patternFill patternType="solid">
        <fgColor rgb="FFFFFFFF"/>
        <bgColor rgb="FF000000"/>
      </patternFill>
    </fill>
    <fill>
      <patternFill patternType="lightUp">
        <fgColor theme="0" tint="-0.24994659260841701"/>
        <bgColor rgb="FFFFFFFF"/>
      </patternFill>
    </fill>
    <fill>
      <patternFill patternType="lightUp">
        <fgColor theme="0" tint="-0.24994659260841701"/>
        <bgColor indexed="65"/>
      </patternFill>
    </fill>
    <fill>
      <patternFill patternType="lightUp">
        <fgColor theme="0" tint="-0.24994659260841701"/>
        <bgColor rgb="FFF2F2F2"/>
      </patternFill>
    </fill>
    <fill>
      <patternFill patternType="solid">
        <fgColor rgb="FFF0EBE1"/>
        <bgColor indexed="64"/>
      </patternFill>
    </fill>
    <fill>
      <patternFill patternType="solid">
        <fgColor rgb="FF5990AE"/>
        <bgColor indexed="64"/>
      </patternFill>
    </fill>
    <fill>
      <patternFill patternType="solid">
        <fgColor theme="2" tint="-9.9978637043366805E-2"/>
        <bgColor indexed="64"/>
      </patternFill>
    </fill>
    <fill>
      <patternFill patternType="solid">
        <fgColor rgb="FFFFFFFF"/>
        <bgColor indexed="64"/>
      </patternFill>
    </fill>
    <fill>
      <patternFill patternType="solid">
        <fgColor rgb="FFF2F2F2"/>
      </patternFill>
    </fill>
    <fill>
      <patternFill patternType="solid">
        <fgColor theme="2"/>
        <bgColor indexed="64"/>
      </patternFill>
    </fill>
  </fills>
  <borders count="41">
    <border>
      <left/>
      <right/>
      <top/>
      <bottom/>
      <diagonal/>
    </border>
    <border>
      <left/>
      <right/>
      <top style="thin">
        <color auto="1"/>
      </top>
      <bottom/>
      <diagonal/>
    </border>
    <border>
      <left/>
      <right/>
      <top/>
      <bottom style="thin">
        <color auto="1"/>
      </bottom>
      <diagonal/>
    </border>
    <border>
      <left/>
      <right/>
      <top/>
      <bottom style="medium">
        <color rgb="FFE4CC26"/>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theme="9" tint="-0.499984740745262"/>
      </left>
      <right style="thin">
        <color theme="9" tint="-0.499984740745262"/>
      </right>
      <top style="thin">
        <color theme="9" tint="-0.499984740745262"/>
      </top>
      <bottom style="thin">
        <color theme="9" tint="-0.499984740745262"/>
      </bottom>
      <diagonal/>
    </border>
    <border>
      <left style="thin">
        <color rgb="FF974706"/>
      </left>
      <right style="thin">
        <color rgb="FF974706"/>
      </right>
      <top style="thin">
        <color rgb="FF974706"/>
      </top>
      <bottom style="thin">
        <color rgb="FF974706"/>
      </bottom>
      <diagonal/>
    </border>
    <border>
      <left/>
      <right/>
      <top/>
      <bottom style="thick">
        <color rgb="FFE4CC26"/>
      </bottom>
      <diagonal/>
    </border>
    <border>
      <left/>
      <right/>
      <top style="thick">
        <color rgb="FFE4CC26"/>
      </top>
      <bottom/>
      <diagonal/>
    </border>
    <border>
      <left/>
      <right/>
      <top style="thick">
        <color rgb="FFE4CC26"/>
      </top>
      <bottom style="thick">
        <color theme="0"/>
      </bottom>
      <diagonal/>
    </border>
    <border>
      <left style="thin">
        <color rgb="FFBE7117"/>
      </left>
      <right/>
      <top style="thin">
        <color rgb="FFBE7117"/>
      </top>
      <bottom/>
      <diagonal/>
    </border>
    <border>
      <left/>
      <right/>
      <top style="thin">
        <color rgb="FFBE7117"/>
      </top>
      <bottom/>
      <diagonal/>
    </border>
    <border>
      <left style="thin">
        <color rgb="FFBE7117"/>
      </left>
      <right/>
      <top/>
      <bottom/>
      <diagonal/>
    </border>
    <border>
      <left style="thin">
        <color rgb="FFBE7117"/>
      </left>
      <right/>
      <top/>
      <bottom style="thin">
        <color rgb="FFBE7117"/>
      </bottom>
      <diagonal/>
    </border>
    <border>
      <left/>
      <right/>
      <top/>
      <bottom style="thin">
        <color rgb="FFBE7117"/>
      </bottom>
      <diagonal/>
    </border>
    <border>
      <left/>
      <right/>
      <top style="medium">
        <color auto="1"/>
      </top>
      <bottom/>
      <diagonal/>
    </border>
    <border>
      <left style="medium">
        <color theme="1"/>
      </left>
      <right/>
      <top style="medium">
        <color theme="1"/>
      </top>
      <bottom style="medium">
        <color auto="1"/>
      </bottom>
      <diagonal/>
    </border>
    <border>
      <left/>
      <right/>
      <top style="medium">
        <color theme="1"/>
      </top>
      <bottom style="medium">
        <color auto="1"/>
      </bottom>
      <diagonal/>
    </border>
    <border>
      <left/>
      <right style="medium">
        <color theme="1"/>
      </right>
      <top style="medium">
        <color theme="1"/>
      </top>
      <bottom style="medium">
        <color auto="1"/>
      </bottom>
      <diagonal/>
    </border>
    <border>
      <left/>
      <right/>
      <top style="medium">
        <color rgb="FFE4CC26"/>
      </top>
      <bottom/>
      <diagonal/>
    </border>
    <border>
      <left/>
      <right style="thin">
        <color rgb="FFDD9222"/>
      </right>
      <top style="thin">
        <color rgb="FFBE7117"/>
      </top>
      <bottom/>
      <diagonal/>
    </border>
    <border>
      <left/>
      <right style="thin">
        <color rgb="FFDD9222"/>
      </right>
      <top/>
      <bottom/>
      <diagonal/>
    </border>
    <border>
      <left style="hair">
        <color indexed="64"/>
      </left>
      <right style="hair">
        <color indexed="64"/>
      </right>
      <top style="hair">
        <color indexed="64"/>
      </top>
      <bottom style="hair">
        <color indexed="64"/>
      </bottom>
      <diagonal/>
    </border>
    <border>
      <left/>
      <right/>
      <top style="thin">
        <color rgb="FF4F81BD"/>
      </top>
      <bottom style="double">
        <color rgb="FF4F81BD"/>
      </bottom>
      <diagonal/>
    </border>
    <border>
      <left style="medium">
        <color indexed="64"/>
      </left>
      <right style="medium">
        <color indexed="64"/>
      </right>
      <top style="medium">
        <color indexed="64"/>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style="thin">
        <color theme="4" tint="-0.499984740745262"/>
      </bottom>
      <diagonal/>
    </border>
    <border>
      <left/>
      <right/>
      <top style="thin">
        <color indexed="64"/>
      </top>
      <bottom style="thin">
        <color theme="4" tint="-0.499984740745262"/>
      </bottom>
      <diagonal/>
    </border>
    <border>
      <left/>
      <right style="thin">
        <color indexed="64"/>
      </right>
      <top style="thin">
        <color indexed="64"/>
      </top>
      <bottom style="thin">
        <color theme="4" tint="-0.499984740745262"/>
      </bottom>
      <diagonal/>
    </border>
    <border>
      <left style="thin">
        <color indexed="64"/>
      </left>
      <right/>
      <top style="thin">
        <color theme="4" tint="-0.499984740745262"/>
      </top>
      <bottom style="thin">
        <color indexed="64"/>
      </bottom>
      <diagonal/>
    </border>
    <border>
      <left/>
      <right/>
      <top style="thin">
        <color theme="4" tint="-0.499984740745262"/>
      </top>
      <bottom style="thin">
        <color indexed="64"/>
      </bottom>
      <diagonal/>
    </border>
    <border>
      <left/>
      <right style="thin">
        <color indexed="64"/>
      </right>
      <top style="thin">
        <color theme="4" tint="-0.499984740745262"/>
      </top>
      <bottom style="thin">
        <color indexed="64"/>
      </bottom>
      <diagonal/>
    </border>
    <border>
      <left style="thin">
        <color rgb="FF7F7F7F"/>
      </left>
      <right style="thin">
        <color rgb="FF7F7F7F"/>
      </right>
      <top style="thin">
        <color rgb="FF7F7F7F"/>
      </top>
      <bottom style="thin">
        <color rgb="FF7F7F7F"/>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9" tint="-0.499984740745262"/>
      </left>
      <right/>
      <top/>
      <bottom/>
      <diagonal/>
    </border>
  </borders>
  <cellStyleXfs count="7">
    <xf numFmtId="0" fontId="0" fillId="0" borderId="0"/>
    <xf numFmtId="9" fontId="1" fillId="0" borderId="0" applyFont="0" applyFill="0" applyBorder="0" applyAlignment="0" applyProtection="0"/>
    <xf numFmtId="164" fontId="1" fillId="0" borderId="0" applyFont="0" applyFill="0" applyBorder="0" applyAlignment="0" applyProtection="0"/>
    <xf numFmtId="0" fontId="16" fillId="4" borderId="7" applyNumberFormat="0"/>
    <xf numFmtId="0" fontId="17" fillId="0" borderId="0" applyNumberFormat="0" applyBorder="0"/>
    <xf numFmtId="0" fontId="32" fillId="0" borderId="0"/>
    <xf numFmtId="0" fontId="80" fillId="13" borderId="35" applyNumberFormat="0" applyAlignment="0" applyProtection="0"/>
  </cellStyleXfs>
  <cellXfs count="420">
    <xf numFmtId="0" fontId="0" fillId="0" borderId="0" xfId="0"/>
    <xf numFmtId="0" fontId="2" fillId="0" borderId="0" xfId="0" applyFont="1"/>
    <xf numFmtId="0" fontId="2" fillId="0" borderId="0" xfId="0" applyFont="1" applyFill="1"/>
    <xf numFmtId="0" fontId="5" fillId="0" borderId="0" xfId="0" applyFont="1"/>
    <xf numFmtId="168" fontId="7" fillId="0" borderId="0" xfId="0" applyNumberFormat="1" applyFont="1"/>
    <xf numFmtId="0" fontId="8" fillId="0" borderId="0" xfId="0" applyFont="1"/>
    <xf numFmtId="0" fontId="9" fillId="0" borderId="3" xfId="0" applyFont="1" applyBorder="1"/>
    <xf numFmtId="0" fontId="2" fillId="0" borderId="0" xfId="0" applyFont="1" applyBorder="1"/>
    <xf numFmtId="0" fontId="11" fillId="0" borderId="0" xfId="0" applyFont="1" applyBorder="1"/>
    <xf numFmtId="3" fontId="11" fillId="0" borderId="0" xfId="0" applyNumberFormat="1" applyFont="1"/>
    <xf numFmtId="0" fontId="9" fillId="0" borderId="0" xfId="0" applyFont="1" applyAlignment="1">
      <alignment horizontal="right"/>
    </xf>
    <xf numFmtId="0" fontId="9" fillId="0" borderId="0" xfId="0" applyFont="1" applyAlignment="1">
      <alignment horizontal="center"/>
    </xf>
    <xf numFmtId="0" fontId="11" fillId="0" borderId="0" xfId="0" applyFont="1"/>
    <xf numFmtId="0" fontId="11" fillId="0" borderId="0" xfId="0" applyFont="1" applyAlignment="1">
      <alignment horizontal="right"/>
    </xf>
    <xf numFmtId="0" fontId="14" fillId="0" borderId="0" xfId="0" applyFont="1"/>
    <xf numFmtId="0" fontId="11" fillId="0" borderId="0" xfId="0" applyFont="1" applyFill="1"/>
    <xf numFmtId="0" fontId="11" fillId="0" borderId="0" xfId="0" applyFont="1" applyAlignment="1">
      <alignment horizontal="left" vertical="center"/>
    </xf>
    <xf numFmtId="0" fontId="11" fillId="0" borderId="0" xfId="0" applyFont="1" applyAlignment="1">
      <alignment vertical="center"/>
    </xf>
    <xf numFmtId="0" fontId="9" fillId="0" borderId="1" xfId="0" applyFont="1" applyBorder="1" applyAlignment="1">
      <alignment vertical="center"/>
    </xf>
    <xf numFmtId="0" fontId="11" fillId="0" borderId="2" xfId="0" applyFont="1" applyBorder="1" applyAlignment="1">
      <alignment horizontal="left" vertical="center" indent="1"/>
    </xf>
    <xf numFmtId="0" fontId="11" fillId="0" borderId="0" xfId="0" applyFont="1" applyAlignment="1">
      <alignment horizontal="left" vertical="center" indent="1"/>
    </xf>
    <xf numFmtId="0" fontId="11" fillId="0" borderId="0" xfId="0" applyFont="1" applyBorder="1" applyAlignment="1">
      <alignment horizontal="left" vertical="center" indent="1"/>
    </xf>
    <xf numFmtId="0" fontId="2" fillId="0" borderId="0" xfId="0" applyFont="1" applyFill="1" applyBorder="1"/>
    <xf numFmtId="0" fontId="20" fillId="0" borderId="0" xfId="0" applyFont="1"/>
    <xf numFmtId="171" fontId="5" fillId="0" borderId="0" xfId="0" applyNumberFormat="1" applyFont="1"/>
    <xf numFmtId="0" fontId="5" fillId="0" borderId="0" xfId="0" applyFont="1" applyBorder="1"/>
    <xf numFmtId="0" fontId="20" fillId="0" borderId="0" xfId="0" applyFont="1" applyAlignment="1">
      <alignment vertical="center"/>
    </xf>
    <xf numFmtId="0" fontId="5" fillId="0" borderId="0" xfId="0" applyFont="1" applyAlignment="1">
      <alignment vertical="center"/>
    </xf>
    <xf numFmtId="170" fontId="5" fillId="0" borderId="0" xfId="0" applyNumberFormat="1" applyFont="1" applyAlignment="1">
      <alignment vertical="center"/>
    </xf>
    <xf numFmtId="0" fontId="20" fillId="0" borderId="0" xfId="0" applyFont="1" applyAlignment="1">
      <alignment horizontal="right" vertical="center"/>
    </xf>
    <xf numFmtId="170" fontId="20" fillId="0" borderId="0" xfId="0" applyNumberFormat="1" applyFont="1" applyAlignment="1">
      <alignment horizontal="right" vertical="center"/>
    </xf>
    <xf numFmtId="0" fontId="22" fillId="0" borderId="0" xfId="0" applyFont="1" applyAlignment="1">
      <alignment horizontal="left" vertical="center"/>
    </xf>
    <xf numFmtId="10" fontId="23" fillId="0" borderId="0" xfId="1" applyNumberFormat="1" applyFont="1" applyBorder="1" applyAlignment="1">
      <alignment vertical="center"/>
    </xf>
    <xf numFmtId="167" fontId="5" fillId="0" borderId="0" xfId="0" applyNumberFormat="1" applyFont="1" applyAlignment="1">
      <alignment vertical="center"/>
    </xf>
    <xf numFmtId="0" fontId="4" fillId="2" borderId="0" xfId="0" applyFont="1" applyFill="1" applyAlignment="1">
      <alignment vertical="center"/>
    </xf>
    <xf numFmtId="0" fontId="2" fillId="0" borderId="9" xfId="0" applyFont="1" applyFill="1" applyBorder="1"/>
    <xf numFmtId="0" fontId="2" fillId="0" borderId="9" xfId="0" applyFont="1" applyBorder="1"/>
    <xf numFmtId="9" fontId="12" fillId="0" borderId="0" xfId="0" applyNumberFormat="1" applyFont="1"/>
    <xf numFmtId="0" fontId="24" fillId="0" borderId="9" xfId="0" applyFont="1" applyBorder="1"/>
    <xf numFmtId="0" fontId="9" fillId="0" borderId="0" xfId="0" applyFont="1" applyAlignment="1">
      <alignment vertical="center"/>
    </xf>
    <xf numFmtId="0" fontId="11" fillId="0" borderId="1" xfId="0" applyFont="1" applyBorder="1" applyAlignment="1">
      <alignment horizontal="left" vertical="center"/>
    </xf>
    <xf numFmtId="0" fontId="13" fillId="0" borderId="0" xfId="0" applyFont="1" applyAlignment="1">
      <alignment horizontal="left" vertical="center"/>
    </xf>
    <xf numFmtId="0" fontId="11" fillId="0" borderId="21" xfId="0" applyFont="1" applyBorder="1"/>
    <xf numFmtId="170" fontId="11" fillId="0" borderId="0" xfId="0" applyNumberFormat="1" applyFont="1" applyAlignment="1">
      <alignment vertical="center"/>
    </xf>
    <xf numFmtId="0" fontId="9" fillId="0" borderId="1" xfId="0" applyFont="1" applyBorder="1" applyAlignment="1">
      <alignment horizontal="left" vertical="center"/>
    </xf>
    <xf numFmtId="170" fontId="9" fillId="0" borderId="1" xfId="0" applyNumberFormat="1" applyFont="1" applyBorder="1" applyAlignment="1">
      <alignment vertical="center"/>
    </xf>
    <xf numFmtId="10" fontId="11" fillId="0" borderId="0" xfId="1" applyNumberFormat="1" applyFont="1" applyAlignment="1">
      <alignment vertical="center"/>
    </xf>
    <xf numFmtId="0" fontId="27" fillId="0" borderId="0" xfId="0" applyFont="1" applyAlignment="1">
      <alignment horizontal="left" vertical="center"/>
    </xf>
    <xf numFmtId="170" fontId="11" fillId="0" borderId="0" xfId="0" applyNumberFormat="1" applyFont="1" applyBorder="1" applyAlignment="1">
      <alignment vertical="center"/>
    </xf>
    <xf numFmtId="170" fontId="11" fillId="0" borderId="2" xfId="0" applyNumberFormat="1" applyFont="1" applyBorder="1" applyAlignment="1">
      <alignment vertical="center"/>
    </xf>
    <xf numFmtId="0" fontId="9" fillId="0" borderId="0" xfId="0" applyFont="1" applyBorder="1" applyAlignment="1">
      <alignment horizontal="left" vertical="center"/>
    </xf>
    <xf numFmtId="0" fontId="11" fillId="0" borderId="1" xfId="0" applyFont="1" applyBorder="1" applyAlignment="1">
      <alignment vertical="center"/>
    </xf>
    <xf numFmtId="3" fontId="9" fillId="0" borderId="1" xfId="0" applyNumberFormat="1" applyFont="1" applyBorder="1" applyAlignment="1">
      <alignment vertical="center"/>
    </xf>
    <xf numFmtId="10" fontId="15" fillId="0" borderId="0" xfId="1" applyNumberFormat="1" applyFont="1" applyBorder="1" applyAlignment="1">
      <alignment vertical="center"/>
    </xf>
    <xf numFmtId="0" fontId="26" fillId="3" borderId="0" xfId="0" applyFont="1" applyFill="1" applyAlignment="1"/>
    <xf numFmtId="14" fontId="26" fillId="3" borderId="0" xfId="0" applyNumberFormat="1" applyFont="1" applyFill="1" applyAlignment="1">
      <alignment horizontal="right" indent="1"/>
    </xf>
    <xf numFmtId="170" fontId="11" fillId="0" borderId="1" xfId="0" applyNumberFormat="1" applyFont="1" applyBorder="1" applyAlignment="1">
      <alignment vertical="center"/>
    </xf>
    <xf numFmtId="170" fontId="12" fillId="0" borderId="0" xfId="0" applyNumberFormat="1" applyFont="1" applyAlignment="1">
      <alignment vertical="center"/>
    </xf>
    <xf numFmtId="171" fontId="9" fillId="0" borderId="1" xfId="0" applyNumberFormat="1" applyFont="1" applyBorder="1" applyAlignment="1">
      <alignment vertical="center"/>
    </xf>
    <xf numFmtId="0" fontId="11" fillId="0" borderId="0" xfId="0" applyFont="1" applyFill="1" applyAlignment="1">
      <alignment vertical="center"/>
    </xf>
    <xf numFmtId="170" fontId="28" fillId="0" borderId="18" xfId="0" applyNumberFormat="1" applyFont="1" applyBorder="1" applyAlignment="1">
      <alignment vertical="center"/>
    </xf>
    <xf numFmtId="170" fontId="28" fillId="0" borderId="19" xfId="0" applyNumberFormat="1" applyFont="1" applyBorder="1" applyAlignment="1">
      <alignment vertical="center"/>
    </xf>
    <xf numFmtId="170" fontId="28" fillId="0" borderId="20" xfId="0" applyNumberFormat="1" applyFont="1" applyBorder="1" applyAlignment="1">
      <alignment vertical="center"/>
    </xf>
    <xf numFmtId="170" fontId="11" fillId="0" borderId="17" xfId="0" applyNumberFormat="1" applyFont="1" applyBorder="1" applyAlignment="1">
      <alignment vertical="center"/>
    </xf>
    <xf numFmtId="0" fontId="13" fillId="0" borderId="0" xfId="0" applyFont="1" applyAlignment="1">
      <alignment vertical="center"/>
    </xf>
    <xf numFmtId="9" fontId="13" fillId="0" borderId="0" xfId="1" applyNumberFormat="1" applyFont="1" applyAlignment="1">
      <alignment vertical="center"/>
    </xf>
    <xf numFmtId="0" fontId="11" fillId="0" borderId="0" xfId="0" applyFont="1" applyBorder="1" applyAlignment="1">
      <alignment horizontal="left" vertical="center" indent="2"/>
    </xf>
    <xf numFmtId="170" fontId="9" fillId="0" borderId="0" xfId="0" applyNumberFormat="1" applyFont="1" applyAlignment="1">
      <alignment vertical="center"/>
    </xf>
    <xf numFmtId="0" fontId="11" fillId="0" borderId="2" xfId="0" applyFont="1" applyBorder="1" applyAlignment="1">
      <alignment vertical="center"/>
    </xf>
    <xf numFmtId="170" fontId="14" fillId="0" borderId="2" xfId="0" applyNumberFormat="1" applyFont="1" applyBorder="1" applyAlignment="1">
      <alignment vertical="center"/>
    </xf>
    <xf numFmtId="174" fontId="11" fillId="0" borderId="0" xfId="0" applyNumberFormat="1" applyFont="1" applyAlignment="1">
      <alignment vertical="center"/>
    </xf>
    <xf numFmtId="170" fontId="9" fillId="0" borderId="2" xfId="0" applyNumberFormat="1" applyFont="1" applyBorder="1" applyAlignment="1">
      <alignment vertical="center"/>
    </xf>
    <xf numFmtId="0" fontId="3" fillId="0" borderId="0" xfId="0" applyFont="1" applyFill="1"/>
    <xf numFmtId="0" fontId="3" fillId="0" borderId="10" xfId="0" applyFont="1" applyFill="1" applyBorder="1"/>
    <xf numFmtId="0" fontId="9" fillId="0" borderId="0" xfId="0" applyFont="1" applyBorder="1"/>
    <xf numFmtId="0" fontId="11" fillId="0" borderId="3" xfId="0" applyFont="1" applyBorder="1"/>
    <xf numFmtId="14" fontId="11" fillId="0" borderId="0" xfId="0" applyNumberFormat="1" applyFont="1" applyAlignment="1">
      <alignment horizontal="right"/>
    </xf>
    <xf numFmtId="166" fontId="29" fillId="0" borderId="0" xfId="1" applyNumberFormat="1" applyFont="1" applyAlignment="1">
      <alignment horizontal="center"/>
    </xf>
    <xf numFmtId="9" fontId="11" fillId="0" borderId="0" xfId="0" applyNumberFormat="1" applyFont="1"/>
    <xf numFmtId="3" fontId="11" fillId="0" borderId="0" xfId="0" applyNumberFormat="1" applyFont="1" applyBorder="1" applyAlignment="1">
      <alignment horizontal="right" indent="1"/>
    </xf>
    <xf numFmtId="0" fontId="30" fillId="0" borderId="0" xfId="0" applyFont="1"/>
    <xf numFmtId="3" fontId="11" fillId="0" borderId="0" xfId="0" applyNumberFormat="1" applyFont="1" applyAlignment="1">
      <alignment horizontal="right" indent="1"/>
    </xf>
    <xf numFmtId="165" fontId="11" fillId="0" borderId="0" xfId="0" applyNumberFormat="1" applyFont="1" applyAlignment="1">
      <alignment horizontal="right" indent="1"/>
    </xf>
    <xf numFmtId="0" fontId="14" fillId="0" borderId="0" xfId="0" applyFont="1" applyAlignment="1">
      <alignment horizontal="left"/>
    </xf>
    <xf numFmtId="3" fontId="11" fillId="0" borderId="0" xfId="0" applyNumberFormat="1" applyFont="1" applyProtection="1"/>
    <xf numFmtId="0" fontId="11" fillId="0" borderId="0" xfId="0" applyFont="1" applyAlignment="1" applyProtection="1">
      <alignment vertical="center"/>
    </xf>
    <xf numFmtId="0" fontId="2" fillId="0" borderId="9" xfId="0" applyFont="1" applyBorder="1" applyProtection="1"/>
    <xf numFmtId="0" fontId="3" fillId="0" borderId="0" xfId="0" applyFont="1" applyFill="1" applyProtection="1"/>
    <xf numFmtId="0" fontId="6" fillId="0" borderId="0" xfId="0" applyFont="1" applyBorder="1" applyProtection="1"/>
    <xf numFmtId="0" fontId="9" fillId="0" borderId="3" xfId="0" applyFont="1" applyBorder="1" applyProtection="1"/>
    <xf numFmtId="0" fontId="11" fillId="0" borderId="21" xfId="0" applyFont="1" applyBorder="1" applyAlignment="1" applyProtection="1">
      <alignment horizontal="left" indent="1"/>
    </xf>
    <xf numFmtId="0" fontId="11" fillId="0" borderId="0" xfId="0" applyFont="1" applyBorder="1" applyAlignment="1" applyProtection="1">
      <alignment horizontal="left" indent="2"/>
    </xf>
    <xf numFmtId="0" fontId="11" fillId="0" borderId="0" xfId="0" applyFont="1" applyAlignment="1" applyProtection="1">
      <alignment horizontal="left" indent="1"/>
    </xf>
    <xf numFmtId="0" fontId="11" fillId="0" borderId="0" xfId="0" applyFont="1" applyAlignment="1" applyProtection="1">
      <alignment horizontal="left" vertical="center" indent="1"/>
    </xf>
    <xf numFmtId="0" fontId="11" fillId="0" borderId="2" xfId="0" applyFont="1" applyBorder="1" applyAlignment="1" applyProtection="1">
      <alignment horizontal="left" vertical="center" indent="1"/>
    </xf>
    <xf numFmtId="0" fontId="9" fillId="0" borderId="0" xfId="0" applyFont="1" applyAlignment="1" applyProtection="1">
      <alignment vertical="center"/>
    </xf>
    <xf numFmtId="0" fontId="11" fillId="0" borderId="0" xfId="0" applyFont="1" applyBorder="1" applyAlignment="1" applyProtection="1">
      <alignment horizontal="left" vertical="center"/>
    </xf>
    <xf numFmtId="0" fontId="11" fillId="0" borderId="0" xfId="0" applyFont="1" applyBorder="1" applyAlignment="1" applyProtection="1">
      <alignment horizontal="left" vertical="center" indent="1"/>
    </xf>
    <xf numFmtId="0" fontId="11" fillId="0" borderId="0" xfId="0" applyFont="1" applyAlignment="1" applyProtection="1">
      <alignment horizontal="left" vertical="center"/>
    </xf>
    <xf numFmtId="0" fontId="9" fillId="0" borderId="1" xfId="0" applyFont="1" applyBorder="1" applyAlignment="1" applyProtection="1">
      <alignment vertical="center"/>
    </xf>
    <xf numFmtId="0" fontId="11" fillId="0" borderId="0" xfId="0" applyFont="1" applyProtection="1"/>
    <xf numFmtId="0" fontId="11" fillId="0" borderId="4" xfId="0" applyFont="1" applyBorder="1" applyProtection="1"/>
    <xf numFmtId="0" fontId="2" fillId="0" borderId="0" xfId="0" applyFont="1" applyProtection="1"/>
    <xf numFmtId="0" fontId="2" fillId="0" borderId="9" xfId="0" applyFont="1" applyBorder="1" applyAlignment="1" applyProtection="1">
      <alignment horizontal="center"/>
    </xf>
    <xf numFmtId="0" fontId="3" fillId="0" borderId="0" xfId="0" applyFont="1" applyFill="1" applyAlignment="1" applyProtection="1">
      <alignment horizontal="center"/>
    </xf>
    <xf numFmtId="0" fontId="6" fillId="0" borderId="0" xfId="0" applyFont="1" applyBorder="1" applyAlignment="1" applyProtection="1">
      <alignment horizontal="right"/>
    </xf>
    <xf numFmtId="0" fontId="26" fillId="0" borderId="21" xfId="0" applyFont="1" applyFill="1" applyBorder="1" applyAlignment="1" applyProtection="1">
      <alignment horizontal="center"/>
    </xf>
    <xf numFmtId="0" fontId="11" fillId="0" borderId="0" xfId="0" applyFont="1" applyFill="1" applyBorder="1" applyAlignment="1" applyProtection="1">
      <alignment horizontal="center"/>
    </xf>
    <xf numFmtId="0" fontId="11" fillId="0" borderId="0" xfId="0" applyFont="1" applyAlignment="1" applyProtection="1">
      <alignment horizontal="center"/>
    </xf>
    <xf numFmtId="166" fontId="29" fillId="0" borderId="0" xfId="1" applyNumberFormat="1" applyFont="1" applyAlignment="1" applyProtection="1">
      <alignment horizontal="center"/>
    </xf>
    <xf numFmtId="0" fontId="2" fillId="0" borderId="0" xfId="0" applyFont="1" applyAlignment="1" applyProtection="1">
      <alignment horizontal="center"/>
    </xf>
    <xf numFmtId="0" fontId="14" fillId="0" borderId="21" xfId="0" applyFont="1" applyBorder="1" applyProtection="1"/>
    <xf numFmtId="0" fontId="14" fillId="2" borderId="0" xfId="0" applyFont="1" applyFill="1" applyProtection="1"/>
    <xf numFmtId="0" fontId="14" fillId="0" borderId="0" xfId="0" applyFont="1" applyProtection="1"/>
    <xf numFmtId="0" fontId="3" fillId="0" borderId="0" xfId="0" applyFont="1" applyFill="1" applyAlignment="1" applyProtection="1"/>
    <xf numFmtId="0" fontId="6" fillId="0" borderId="0" xfId="0" applyFont="1" applyProtection="1"/>
    <xf numFmtId="0" fontId="11" fillId="0" borderId="21" xfId="0" applyFont="1" applyBorder="1" applyProtection="1"/>
    <xf numFmtId="0" fontId="11" fillId="0" borderId="0" xfId="0" applyFont="1" applyBorder="1" applyProtection="1"/>
    <xf numFmtId="0" fontId="11" fillId="0" borderId="0" xfId="0" applyFont="1" applyAlignment="1" applyProtection="1">
      <alignment horizontal="left"/>
    </xf>
    <xf numFmtId="0" fontId="14" fillId="2" borderId="0" xfId="0" applyFont="1" applyFill="1" applyAlignment="1" applyProtection="1">
      <alignment horizontal="left" indent="1"/>
    </xf>
    <xf numFmtId="0" fontId="14" fillId="0" borderId="0" xfId="0" applyFont="1" applyAlignment="1" applyProtection="1">
      <alignment horizontal="left" indent="1"/>
    </xf>
    <xf numFmtId="0" fontId="11" fillId="0" borderId="2" xfId="0" applyFont="1" applyBorder="1" applyAlignment="1" applyProtection="1">
      <alignment horizontal="left" indent="1"/>
    </xf>
    <xf numFmtId="0" fontId="11" fillId="0" borderId="3" xfId="0" applyFont="1" applyBorder="1" applyProtection="1"/>
    <xf numFmtId="0" fontId="30" fillId="0" borderId="0" xfId="0" applyFont="1" applyProtection="1"/>
    <xf numFmtId="0" fontId="2" fillId="0" borderId="0" xfId="0" applyFont="1" applyFill="1" applyProtection="1"/>
    <xf numFmtId="0" fontId="11" fillId="0" borderId="0" xfId="0" applyFont="1" applyFill="1" applyProtection="1"/>
    <xf numFmtId="0" fontId="11" fillId="0" borderId="0" xfId="0" applyFont="1" applyFill="1" applyProtection="1">
      <protection locked="0"/>
    </xf>
    <xf numFmtId="3" fontId="11" fillId="0" borderId="0" xfId="0" applyNumberFormat="1" applyFont="1" applyAlignment="1">
      <alignment vertical="center"/>
    </xf>
    <xf numFmtId="3" fontId="27" fillId="0" borderId="0" xfId="0" applyNumberFormat="1" applyFont="1" applyBorder="1" applyAlignment="1">
      <alignment vertical="center"/>
    </xf>
    <xf numFmtId="0" fontId="10" fillId="0" borderId="0" xfId="0" applyFont="1" applyProtection="1"/>
    <xf numFmtId="14" fontId="2" fillId="0" borderId="0" xfId="0" applyNumberFormat="1" applyFont="1" applyProtection="1"/>
    <xf numFmtId="15" fontId="11" fillId="6" borderId="12" xfId="0" applyNumberFormat="1" applyFont="1" applyFill="1" applyBorder="1" applyProtection="1"/>
    <xf numFmtId="0" fontId="2" fillId="7" borderId="13" xfId="0" applyFont="1" applyFill="1" applyBorder="1" applyProtection="1"/>
    <xf numFmtId="0" fontId="11" fillId="7" borderId="13" xfId="0" applyFont="1" applyFill="1" applyBorder="1" applyProtection="1"/>
    <xf numFmtId="0" fontId="11" fillId="7" borderId="22" xfId="0" applyFont="1" applyFill="1" applyBorder="1" applyProtection="1"/>
    <xf numFmtId="0" fontId="2" fillId="0" borderId="0" xfId="0" applyFont="1" applyFill="1" applyBorder="1" applyProtection="1"/>
    <xf numFmtId="15" fontId="11" fillId="6" borderId="14" xfId="0" applyNumberFormat="1" applyFont="1" applyFill="1" applyBorder="1" applyProtection="1"/>
    <xf numFmtId="15" fontId="2" fillId="6" borderId="0" xfId="0" applyNumberFormat="1" applyFont="1" applyFill="1" applyBorder="1" applyProtection="1"/>
    <xf numFmtId="15" fontId="11" fillId="6" borderId="0" xfId="0" applyNumberFormat="1" applyFont="1" applyFill="1" applyBorder="1" applyProtection="1"/>
    <xf numFmtId="17" fontId="11" fillId="6" borderId="0" xfId="0" applyNumberFormat="1" applyFont="1" applyFill="1" applyBorder="1" applyProtection="1"/>
    <xf numFmtId="15" fontId="11" fillId="6" borderId="23" xfId="0" applyNumberFormat="1" applyFont="1" applyFill="1" applyBorder="1" applyProtection="1"/>
    <xf numFmtId="0" fontId="11" fillId="6" borderId="14" xfId="0" applyFont="1" applyFill="1" applyBorder="1" applyProtection="1"/>
    <xf numFmtId="0" fontId="2" fillId="6" borderId="0" xfId="0" applyFont="1" applyFill="1" applyBorder="1" applyProtection="1"/>
    <xf numFmtId="15" fontId="18" fillId="8" borderId="8" xfId="3" applyNumberFormat="1" applyFont="1" applyFill="1" applyBorder="1" applyProtection="1"/>
    <xf numFmtId="0" fontId="25" fillId="7" borderId="15" xfId="4" applyFont="1" applyFill="1" applyBorder="1" applyProtection="1"/>
    <xf numFmtId="0" fontId="2" fillId="7" borderId="16" xfId="0" applyFont="1" applyFill="1" applyBorder="1" applyProtection="1"/>
    <xf numFmtId="0" fontId="11" fillId="7" borderId="16" xfId="0" applyFont="1" applyFill="1" applyBorder="1" applyProtection="1"/>
    <xf numFmtId="0" fontId="11" fillId="7" borderId="0" xfId="0" applyFont="1" applyFill="1" applyBorder="1" applyProtection="1"/>
    <xf numFmtId="0" fontId="11" fillId="7" borderId="23" xfId="0" applyFont="1" applyFill="1" applyBorder="1" applyProtection="1"/>
    <xf numFmtId="0" fontId="2" fillId="2" borderId="0" xfId="0" applyFont="1" applyFill="1" applyBorder="1" applyProtection="1"/>
    <xf numFmtId="0" fontId="24" fillId="0" borderId="9" xfId="0" applyFont="1" applyBorder="1" applyProtection="1"/>
    <xf numFmtId="0" fontId="21" fillId="3" borderId="11" xfId="0" applyFont="1" applyFill="1" applyBorder="1" applyAlignment="1" applyProtection="1"/>
    <xf numFmtId="176" fontId="26" fillId="3" borderId="11" xfId="0" applyNumberFormat="1" applyFont="1" applyFill="1" applyBorder="1" applyAlignment="1" applyProtection="1"/>
    <xf numFmtId="0" fontId="21" fillId="2" borderId="0" xfId="0" applyFont="1" applyFill="1" applyBorder="1" applyAlignment="1" applyProtection="1"/>
    <xf numFmtId="0" fontId="9" fillId="5" borderId="0" xfId="0" applyFont="1" applyFill="1" applyBorder="1" applyProtection="1"/>
    <xf numFmtId="0" fontId="11" fillId="5" borderId="0" xfId="0" applyFont="1" applyFill="1" applyBorder="1" applyAlignment="1" applyProtection="1">
      <alignment horizontal="left" indent="1"/>
    </xf>
    <xf numFmtId="175" fontId="18" fillId="0" borderId="0" xfId="0" applyNumberFormat="1" applyFont="1" applyProtection="1"/>
    <xf numFmtId="170" fontId="11" fillId="0" borderId="0" xfId="0" applyNumberFormat="1" applyFont="1" applyProtection="1"/>
    <xf numFmtId="0" fontId="11" fillId="5" borderId="2" xfId="0" applyFont="1" applyFill="1" applyBorder="1" applyAlignment="1" applyProtection="1">
      <alignment horizontal="left" indent="1"/>
    </xf>
    <xf numFmtId="0" fontId="2" fillId="0" borderId="2" xfId="0" applyFont="1" applyBorder="1" applyProtection="1"/>
    <xf numFmtId="10" fontId="18" fillId="0" borderId="2" xfId="0" applyNumberFormat="1" applyFont="1" applyBorder="1" applyProtection="1"/>
    <xf numFmtId="0" fontId="11" fillId="0" borderId="2" xfId="0" applyFont="1" applyBorder="1" applyProtection="1"/>
    <xf numFmtId="0" fontId="11" fillId="5" borderId="1" xfId="0" applyFont="1" applyFill="1" applyBorder="1" applyProtection="1"/>
    <xf numFmtId="0" fontId="2" fillId="0" borderId="1" xfId="0" applyFont="1" applyBorder="1" applyProtection="1"/>
    <xf numFmtId="0" fontId="11" fillId="0" borderId="1" xfId="0" applyFont="1" applyBorder="1" applyProtection="1"/>
    <xf numFmtId="170" fontId="11" fillId="0" borderId="1" xfId="0" applyNumberFormat="1" applyFont="1" applyBorder="1" applyProtection="1"/>
    <xf numFmtId="0" fontId="11" fillId="5" borderId="0" xfId="0" applyFont="1" applyFill="1" applyBorder="1" applyProtection="1"/>
    <xf numFmtId="170" fontId="2" fillId="0" borderId="0" xfId="0" applyNumberFormat="1" applyFont="1" applyProtection="1"/>
    <xf numFmtId="4" fontId="18" fillId="0" borderId="0" xfId="0" applyNumberFormat="1" applyFont="1" applyProtection="1"/>
    <xf numFmtId="0" fontId="9" fillId="5" borderId="1" xfId="0" applyFont="1" applyFill="1" applyBorder="1" applyProtection="1"/>
    <xf numFmtId="172" fontId="18" fillId="0" borderId="1" xfId="0" applyNumberFormat="1" applyFont="1" applyBorder="1" applyProtection="1"/>
    <xf numFmtId="0" fontId="2" fillId="0" borderId="0" xfId="0" applyFont="1" applyBorder="1" applyProtection="1"/>
    <xf numFmtId="172" fontId="18" fillId="0" borderId="0" xfId="0" applyNumberFormat="1" applyFont="1" applyBorder="1" applyProtection="1"/>
    <xf numFmtId="10" fontId="18" fillId="0" borderId="0" xfId="1" applyNumberFormat="1" applyFont="1" applyFill="1" applyProtection="1"/>
    <xf numFmtId="3" fontId="18" fillId="0" borderId="0" xfId="0" applyNumberFormat="1" applyFont="1" applyProtection="1"/>
    <xf numFmtId="0" fontId="10" fillId="0" borderId="0" xfId="0" applyFont="1" applyBorder="1" applyProtection="1"/>
    <xf numFmtId="0" fontId="10" fillId="0" borderId="1" xfId="0" applyFont="1" applyBorder="1" applyProtection="1"/>
    <xf numFmtId="172" fontId="19" fillId="0" borderId="1" xfId="0" applyNumberFormat="1" applyFont="1" applyBorder="1" applyProtection="1"/>
    <xf numFmtId="0" fontId="9" fillId="0" borderId="1" xfId="0" applyFont="1" applyBorder="1" applyProtection="1"/>
    <xf numFmtId="0" fontId="9" fillId="0" borderId="0" xfId="0" applyFont="1" applyBorder="1" applyAlignment="1" applyProtection="1">
      <alignment horizontal="left"/>
    </xf>
    <xf numFmtId="170" fontId="2" fillId="0" borderId="1" xfId="0" applyNumberFormat="1" applyFont="1" applyBorder="1" applyProtection="1"/>
    <xf numFmtId="0" fontId="13" fillId="0" borderId="0" xfId="0" applyFont="1" applyAlignment="1" applyProtection="1">
      <alignment horizontal="left" vertical="center"/>
    </xf>
    <xf numFmtId="10" fontId="11" fillId="0" borderId="0" xfId="0" applyNumberFormat="1" applyFont="1" applyProtection="1"/>
    <xf numFmtId="0" fontId="22" fillId="0" borderId="0" xfId="0" applyFont="1" applyAlignment="1" applyProtection="1">
      <alignment horizontal="left" vertical="center"/>
    </xf>
    <xf numFmtId="0" fontId="11" fillId="0" borderId="0" xfId="0" applyFont="1" applyBorder="1" applyAlignment="1" applyProtection="1">
      <alignment horizontal="left" indent="1"/>
    </xf>
    <xf numFmtId="3" fontId="18" fillId="0" borderId="0" xfId="1" applyNumberFormat="1" applyFont="1" applyFill="1" applyBorder="1" applyProtection="1"/>
    <xf numFmtId="9" fontId="18" fillId="0" borderId="2" xfId="1" applyNumberFormat="1" applyFont="1" applyFill="1" applyBorder="1" applyProtection="1"/>
    <xf numFmtId="0" fontId="9" fillId="0" borderId="0" xfId="0" applyFont="1" applyProtection="1"/>
    <xf numFmtId="0" fontId="9" fillId="0" borderId="1" xfId="0" applyFont="1" applyBorder="1" applyAlignment="1" applyProtection="1">
      <alignment horizontal="left"/>
    </xf>
    <xf numFmtId="171" fontId="9" fillId="0" borderId="1" xfId="0" applyNumberFormat="1" applyFont="1" applyBorder="1" applyProtection="1"/>
    <xf numFmtId="0" fontId="13" fillId="0" borderId="0" xfId="0" applyFont="1" applyProtection="1"/>
    <xf numFmtId="166" fontId="11" fillId="0" borderId="0" xfId="0" applyNumberFormat="1" applyFont="1" applyProtection="1"/>
    <xf numFmtId="3" fontId="11" fillId="0" borderId="2" xfId="0" applyNumberFormat="1" applyFont="1" applyBorder="1" applyProtection="1"/>
    <xf numFmtId="0" fontId="11" fillId="0" borderId="1" xfId="0" applyFont="1" applyBorder="1" applyAlignment="1" applyProtection="1">
      <alignment horizontal="left"/>
    </xf>
    <xf numFmtId="173" fontId="18" fillId="0" borderId="0" xfId="0" applyNumberFormat="1" applyFont="1" applyProtection="1"/>
    <xf numFmtId="3" fontId="18" fillId="0" borderId="2" xfId="0" applyNumberFormat="1" applyFont="1" applyBorder="1" applyProtection="1"/>
    <xf numFmtId="4" fontId="11" fillId="0" borderId="0" xfId="0" applyNumberFormat="1" applyFont="1" applyProtection="1"/>
    <xf numFmtId="3" fontId="11" fillId="0" borderId="1" xfId="0" applyNumberFormat="1" applyFont="1" applyBorder="1" applyProtection="1"/>
    <xf numFmtId="3" fontId="9" fillId="0" borderId="1" xfId="0" applyNumberFormat="1" applyFont="1" applyBorder="1" applyProtection="1"/>
    <xf numFmtId="3" fontId="11" fillId="0" borderId="0" xfId="0" applyNumberFormat="1" applyFont="1" applyBorder="1" applyProtection="1"/>
    <xf numFmtId="3" fontId="2" fillId="0" borderId="0" xfId="0" applyNumberFormat="1" applyFont="1" applyProtection="1"/>
    <xf numFmtId="170" fontId="9" fillId="0" borderId="0" xfId="0" applyNumberFormat="1" applyFont="1" applyProtection="1"/>
    <xf numFmtId="3" fontId="14" fillId="0" borderId="2" xfId="0" applyNumberFormat="1" applyFont="1" applyBorder="1" applyProtection="1"/>
    <xf numFmtId="3" fontId="2" fillId="0" borderId="2" xfId="0" applyNumberFormat="1" applyFont="1" applyBorder="1" applyProtection="1"/>
    <xf numFmtId="3" fontId="11" fillId="2" borderId="2" xfId="0" applyNumberFormat="1" applyFont="1" applyFill="1" applyBorder="1" applyProtection="1"/>
    <xf numFmtId="0" fontId="9" fillId="0" borderId="1" xfId="0" applyFont="1" applyBorder="1" applyAlignment="1" applyProtection="1">
      <alignment horizontal="left" vertical="center"/>
    </xf>
    <xf numFmtId="4" fontId="11" fillId="0" borderId="0" xfId="0" applyNumberFormat="1" applyFont="1" applyBorder="1" applyAlignment="1">
      <alignment vertical="center"/>
    </xf>
    <xf numFmtId="4" fontId="11" fillId="0" borderId="0" xfId="0" applyNumberFormat="1" applyFont="1" applyAlignment="1">
      <alignment vertical="center"/>
    </xf>
    <xf numFmtId="10" fontId="11" fillId="0" borderId="0" xfId="0" applyNumberFormat="1" applyFont="1" applyFill="1"/>
    <xf numFmtId="0" fontId="11" fillId="0" borderId="0" xfId="0" applyFont="1" applyFill="1" applyAlignment="1">
      <alignment horizontal="left" indent="2"/>
    </xf>
    <xf numFmtId="0" fontId="14" fillId="0" borderId="0" xfId="0" applyFont="1" applyAlignment="1" applyProtection="1">
      <alignment horizontal="left" indent="2"/>
    </xf>
    <xf numFmtId="10" fontId="11" fillId="0" borderId="0" xfId="1" applyNumberFormat="1" applyFont="1" applyAlignment="1">
      <alignment horizontal="left" vertical="center" indent="1"/>
    </xf>
    <xf numFmtId="0" fontId="0" fillId="2" borderId="0" xfId="0" applyFill="1"/>
    <xf numFmtId="0" fontId="38" fillId="2" borderId="0" xfId="0" applyFont="1" applyFill="1"/>
    <xf numFmtId="0" fontId="40" fillId="2" borderId="0" xfId="0" applyFont="1" applyFill="1"/>
    <xf numFmtId="0" fontId="45" fillId="2" borderId="0" xfId="0" applyFont="1" applyFill="1" applyProtection="1">
      <protection locked="0"/>
    </xf>
    <xf numFmtId="0" fontId="46" fillId="2" borderId="0" xfId="0" applyFont="1" applyFill="1" applyProtection="1">
      <protection locked="0"/>
    </xf>
    <xf numFmtId="0" fontId="33" fillId="2" borderId="0" xfId="0" applyFont="1" applyFill="1" applyProtection="1">
      <protection locked="0"/>
    </xf>
    <xf numFmtId="0" fontId="49" fillId="2" borderId="0" xfId="0" applyFont="1" applyFill="1" applyProtection="1">
      <protection locked="0"/>
    </xf>
    <xf numFmtId="0" fontId="48" fillId="2" borderId="0" xfId="0" applyFont="1" applyFill="1" applyProtection="1">
      <protection locked="0"/>
    </xf>
    <xf numFmtId="0" fontId="45" fillId="0" borderId="0" xfId="0" applyFont="1" applyProtection="1">
      <protection locked="0"/>
    </xf>
    <xf numFmtId="0" fontId="33" fillId="0" borderId="0" xfId="0" applyFont="1" applyAlignment="1" applyProtection="1">
      <alignment horizontal="center"/>
      <protection locked="0"/>
    </xf>
    <xf numFmtId="0" fontId="33" fillId="2" borderId="0" xfId="0" applyFont="1" applyFill="1" applyAlignment="1" applyProtection="1">
      <alignment horizontal="center"/>
      <protection locked="0"/>
    </xf>
    <xf numFmtId="0" fontId="45" fillId="2" borderId="0" xfId="0" applyFont="1" applyFill="1" applyBorder="1" applyProtection="1">
      <protection locked="0"/>
    </xf>
    <xf numFmtId="0" fontId="47" fillId="2" borderId="0" xfId="0" applyFont="1" applyFill="1" applyProtection="1">
      <protection locked="0"/>
    </xf>
    <xf numFmtId="0" fontId="45" fillId="2" borderId="0" xfId="0" applyFont="1" applyFill="1" applyAlignment="1" applyProtection="1">
      <protection locked="0"/>
    </xf>
    <xf numFmtId="0" fontId="45" fillId="2" borderId="0" xfId="0" applyFont="1" applyFill="1" applyProtection="1"/>
    <xf numFmtId="3" fontId="45" fillId="2" borderId="0" xfId="0" applyNumberFormat="1" applyFont="1" applyFill="1" applyProtection="1">
      <protection locked="0"/>
    </xf>
    <xf numFmtId="0" fontId="69" fillId="2" borderId="0" xfId="0" applyFont="1" applyFill="1" applyProtection="1">
      <protection locked="0"/>
    </xf>
    <xf numFmtId="3" fontId="71" fillId="2" borderId="24" xfId="5" applyNumberFormat="1" applyFont="1" applyFill="1" applyBorder="1" applyProtection="1">
      <protection locked="0"/>
    </xf>
    <xf numFmtId="0" fontId="71" fillId="2" borderId="0" xfId="0" applyFont="1" applyFill="1" applyProtection="1">
      <protection locked="0"/>
    </xf>
    <xf numFmtId="0" fontId="71" fillId="0" borderId="0" xfId="0" applyFont="1" applyProtection="1">
      <protection locked="0"/>
    </xf>
    <xf numFmtId="3" fontId="73" fillId="2" borderId="0" xfId="0" applyNumberFormat="1" applyFont="1" applyFill="1" applyBorder="1" applyAlignment="1" applyProtection="1">
      <alignment horizontal="right"/>
      <protection locked="0"/>
    </xf>
    <xf numFmtId="177" fontId="74" fillId="2" borderId="0" xfId="0" applyNumberFormat="1" applyFont="1" applyFill="1" applyBorder="1" applyAlignment="1" applyProtection="1">
      <alignment horizontal="right"/>
      <protection locked="0"/>
    </xf>
    <xf numFmtId="0" fontId="71" fillId="2" borderId="0" xfId="0" applyFont="1" applyFill="1" applyBorder="1" applyProtection="1">
      <protection locked="0"/>
    </xf>
    <xf numFmtId="177" fontId="74" fillId="12" borderId="0" xfId="0" applyNumberFormat="1" applyFont="1" applyFill="1" applyBorder="1" applyAlignment="1" applyProtection="1">
      <alignment horizontal="right"/>
      <protection locked="0"/>
    </xf>
    <xf numFmtId="0" fontId="71" fillId="0" borderId="0" xfId="0" applyFont="1" applyBorder="1" applyProtection="1">
      <protection locked="0"/>
    </xf>
    <xf numFmtId="3" fontId="71" fillId="9" borderId="24" xfId="5" applyNumberFormat="1" applyFont="1" applyFill="1" applyBorder="1" applyProtection="1">
      <protection locked="0"/>
    </xf>
    <xf numFmtId="3" fontId="71" fillId="9" borderId="24" xfId="5" applyNumberFormat="1" applyFont="1" applyFill="1" applyBorder="1" applyProtection="1">
      <protection hidden="1"/>
    </xf>
    <xf numFmtId="9" fontId="71" fillId="9" borderId="24" xfId="1" applyFont="1" applyFill="1" applyBorder="1" applyAlignment="1" applyProtection="1">
      <alignment horizontal="center"/>
      <protection locked="0"/>
    </xf>
    <xf numFmtId="3" fontId="75" fillId="9" borderId="24" xfId="5" applyNumberFormat="1" applyFont="1" applyFill="1" applyBorder="1" applyProtection="1">
      <protection locked="0"/>
    </xf>
    <xf numFmtId="0" fontId="32" fillId="0" borderId="0" xfId="0" applyFont="1" applyBorder="1" applyProtection="1">
      <protection locked="0"/>
    </xf>
    <xf numFmtId="0" fontId="32" fillId="0" borderId="0" xfId="0" applyFont="1" applyProtection="1">
      <protection locked="0"/>
    </xf>
    <xf numFmtId="0" fontId="52" fillId="0" borderId="0" xfId="0" applyFont="1" applyBorder="1" applyProtection="1">
      <protection locked="0"/>
    </xf>
    <xf numFmtId="3" fontId="35" fillId="9" borderId="24" xfId="5" applyNumberFormat="1" applyFont="1" applyFill="1" applyBorder="1" applyProtection="1">
      <protection locked="0"/>
    </xf>
    <xf numFmtId="0" fontId="53" fillId="0" borderId="0" xfId="0" applyFont="1" applyProtection="1">
      <protection locked="0"/>
    </xf>
    <xf numFmtId="0" fontId="32" fillId="2" borderId="0" xfId="0" applyFont="1" applyFill="1" applyBorder="1" applyProtection="1">
      <protection locked="0"/>
    </xf>
    <xf numFmtId="0" fontId="57" fillId="0" borderId="0" xfId="0" applyFont="1" applyProtection="1">
      <protection locked="0"/>
    </xf>
    <xf numFmtId="0" fontId="32" fillId="0" borderId="0" xfId="0" applyFont="1" applyBorder="1" applyAlignment="1" applyProtection="1">
      <alignment horizontal="right"/>
      <protection locked="0"/>
    </xf>
    <xf numFmtId="0" fontId="17" fillId="0" borderId="0" xfId="0" applyFont="1" applyBorder="1" applyAlignment="1" applyProtection="1">
      <alignment horizontal="right"/>
      <protection locked="0"/>
    </xf>
    <xf numFmtId="0" fontId="39" fillId="0" borderId="6" xfId="0" applyFont="1" applyBorder="1" applyAlignment="1" applyProtection="1">
      <alignment horizontal="left"/>
      <protection locked="0"/>
    </xf>
    <xf numFmtId="0" fontId="51" fillId="0" borderId="0" xfId="0" applyFont="1" applyBorder="1" applyAlignment="1" applyProtection="1">
      <alignment horizontal="right"/>
      <protection locked="0"/>
    </xf>
    <xf numFmtId="3" fontId="17" fillId="0" borderId="26" xfId="0" applyNumberFormat="1" applyFont="1" applyBorder="1" applyAlignment="1" applyProtection="1">
      <alignment wrapText="1"/>
    </xf>
    <xf numFmtId="0" fontId="9" fillId="0" borderId="0" xfId="0" applyFont="1" applyBorder="1" applyProtection="1"/>
    <xf numFmtId="0" fontId="11" fillId="0" borderId="0" xfId="0" applyFont="1" applyFill="1" applyBorder="1"/>
    <xf numFmtId="0" fontId="0" fillId="0" borderId="0" xfId="0"/>
    <xf numFmtId="9" fontId="11" fillId="0" borderId="0" xfId="1" applyFont="1" applyAlignment="1" applyProtection="1">
      <alignment horizontal="right"/>
      <protection locked="0"/>
    </xf>
    <xf numFmtId="3" fontId="52" fillId="0" borderId="0" xfId="0" applyNumberFormat="1" applyFont="1" applyProtection="1"/>
    <xf numFmtId="165" fontId="76" fillId="4" borderId="7" xfId="3" applyNumberFormat="1" applyFont="1" applyProtection="1">
      <protection locked="0"/>
    </xf>
    <xf numFmtId="9" fontId="76" fillId="4" borderId="7" xfId="3" applyNumberFormat="1" applyFont="1" applyProtection="1">
      <protection locked="0"/>
    </xf>
    <xf numFmtId="3" fontId="76" fillId="4" borderId="7" xfId="3" applyNumberFormat="1" applyFont="1" applyProtection="1">
      <protection locked="0"/>
    </xf>
    <xf numFmtId="10" fontId="76" fillId="4" borderId="7" xfId="3" applyNumberFormat="1" applyFont="1" applyProtection="1">
      <protection locked="0"/>
    </xf>
    <xf numFmtId="169" fontId="76" fillId="4" borderId="7" xfId="3" applyNumberFormat="1" applyFont="1" applyProtection="1">
      <protection locked="0"/>
    </xf>
    <xf numFmtId="9" fontId="76" fillId="4" borderId="7" xfId="3" applyNumberFormat="1" applyFont="1" applyAlignment="1" applyProtection="1">
      <alignment horizontal="center"/>
      <protection locked="0"/>
    </xf>
    <xf numFmtId="0" fontId="32" fillId="0" borderId="0" xfId="0" applyFont="1"/>
    <xf numFmtId="3" fontId="52" fillId="0" borderId="0" xfId="0" applyNumberFormat="1" applyFont="1" applyBorder="1" applyProtection="1"/>
    <xf numFmtId="3" fontId="32" fillId="0" borderId="0" xfId="0" applyNumberFormat="1" applyFont="1" applyProtection="1"/>
    <xf numFmtId="9" fontId="76" fillId="0" borderId="0" xfId="0" applyNumberFormat="1" applyFont="1"/>
    <xf numFmtId="0" fontId="17" fillId="0" borderId="3" xfId="0" applyFont="1" applyBorder="1"/>
    <xf numFmtId="0" fontId="32" fillId="0" borderId="0" xfId="0" applyFont="1" applyFill="1"/>
    <xf numFmtId="3" fontId="17" fillId="0" borderId="0" xfId="0" applyNumberFormat="1" applyFont="1" applyFill="1" applyAlignment="1" applyProtection="1">
      <alignment horizontal="right" indent="1"/>
    </xf>
    <xf numFmtId="166" fontId="76" fillId="0" borderId="0" xfId="0" applyNumberFormat="1" applyFont="1" applyAlignment="1" applyProtection="1">
      <alignment horizontal="right" indent="1"/>
      <protection locked="0"/>
    </xf>
    <xf numFmtId="14" fontId="76" fillId="2" borderId="0" xfId="0" applyNumberFormat="1" applyFont="1" applyFill="1" applyProtection="1">
      <protection locked="0"/>
    </xf>
    <xf numFmtId="3" fontId="32" fillId="0" borderId="0" xfId="0" applyNumberFormat="1" applyFont="1" applyAlignment="1" applyProtection="1">
      <alignment horizontal="right" vertical="center"/>
    </xf>
    <xf numFmtId="3" fontId="32" fillId="0" borderId="2" xfId="0" applyNumberFormat="1" applyFont="1" applyBorder="1" applyAlignment="1" applyProtection="1">
      <alignment horizontal="right" vertical="center"/>
    </xf>
    <xf numFmtId="3" fontId="32" fillId="0" borderId="0" xfId="0" applyNumberFormat="1" applyFont="1" applyBorder="1" applyAlignment="1" applyProtection="1">
      <alignment horizontal="right" vertical="center"/>
    </xf>
    <xf numFmtId="3" fontId="32" fillId="2" borderId="0" xfId="0" applyNumberFormat="1" applyFont="1" applyFill="1" applyBorder="1" applyAlignment="1" applyProtection="1">
      <alignment horizontal="right" vertical="center"/>
    </xf>
    <xf numFmtId="3" fontId="17" fillId="0" borderId="0" xfId="0" applyNumberFormat="1" applyFont="1" applyAlignment="1" applyProtection="1">
      <alignment horizontal="right" vertical="center"/>
    </xf>
    <xf numFmtId="3" fontId="32" fillId="0" borderId="0" xfId="0" applyNumberFormat="1" applyFont="1" applyAlignment="1" applyProtection="1">
      <alignment vertical="center"/>
    </xf>
    <xf numFmtId="3" fontId="32" fillId="0" borderId="0" xfId="0" applyNumberFormat="1" applyFont="1" applyFill="1" applyBorder="1" applyAlignment="1" applyProtection="1">
      <alignment horizontal="right" vertical="center"/>
    </xf>
    <xf numFmtId="170" fontId="17" fillId="0" borderId="1" xfId="0" applyNumberFormat="1" applyFont="1" applyBorder="1" applyAlignment="1" applyProtection="1">
      <alignment horizontal="right" vertical="center"/>
    </xf>
    <xf numFmtId="0" fontId="32" fillId="0" borderId="0" xfId="0" applyFont="1" applyProtection="1"/>
    <xf numFmtId="0" fontId="17" fillId="0" borderId="3" xfId="0" applyFont="1" applyBorder="1" applyProtection="1"/>
    <xf numFmtId="9" fontId="51" fillId="0" borderId="0" xfId="0" applyNumberFormat="1" applyFont="1" applyAlignment="1" applyProtection="1">
      <alignment horizontal="right" vertical="center"/>
    </xf>
    <xf numFmtId="9" fontId="51" fillId="0" borderId="4" xfId="0" applyNumberFormat="1" applyFont="1" applyBorder="1" applyAlignment="1" applyProtection="1">
      <alignment horizontal="right" vertical="center"/>
    </xf>
    <xf numFmtId="0" fontId="77" fillId="0" borderId="0" xfId="0" applyFont="1" applyAlignment="1" applyProtection="1">
      <alignment horizontal="left" vertical="top"/>
      <protection locked="0"/>
    </xf>
    <xf numFmtId="0" fontId="32" fillId="0" borderId="0" xfId="0" applyFont="1" applyAlignment="1" applyProtection="1">
      <alignment horizontal="left"/>
      <protection locked="0"/>
    </xf>
    <xf numFmtId="0" fontId="78" fillId="0" borderId="0" xfId="0" applyFont="1"/>
    <xf numFmtId="0" fontId="12" fillId="0" borderId="0" xfId="0" applyFont="1"/>
    <xf numFmtId="0" fontId="45" fillId="2" borderId="0" xfId="0" applyFont="1" applyFill="1" applyAlignment="1" applyProtection="1">
      <alignment horizontal="center"/>
      <protection locked="0"/>
    </xf>
    <xf numFmtId="0" fontId="79" fillId="0" borderId="9" xfId="0" applyFont="1" applyBorder="1" applyProtection="1"/>
    <xf numFmtId="0" fontId="0" fillId="2" borderId="0" xfId="0" applyFill="1" applyAlignment="1">
      <alignment vertical="top" wrapText="1"/>
    </xf>
    <xf numFmtId="0" fontId="0" fillId="2" borderId="0" xfId="0" applyFill="1" applyAlignment="1">
      <alignment horizontal="left"/>
    </xf>
    <xf numFmtId="10" fontId="18" fillId="0" borderId="0" xfId="1" applyNumberFormat="1" applyFont="1" applyFill="1" applyAlignment="1" applyProtection="1">
      <alignment horizontal="right"/>
    </xf>
    <xf numFmtId="0" fontId="44" fillId="0" borderId="0" xfId="0" applyFont="1" applyBorder="1" applyProtection="1"/>
    <xf numFmtId="0" fontId="32" fillId="0" borderId="0" xfId="0" applyFont="1" applyBorder="1" applyProtection="1"/>
    <xf numFmtId="0" fontId="50" fillId="0" borderId="0" xfId="0" applyFont="1" applyBorder="1" applyProtection="1"/>
    <xf numFmtId="0" fontId="32" fillId="0" borderId="5" xfId="0" applyFont="1" applyBorder="1" applyProtection="1"/>
    <xf numFmtId="0" fontId="62" fillId="0" borderId="0" xfId="0" applyFont="1" applyBorder="1" applyProtection="1"/>
    <xf numFmtId="0" fontId="52" fillId="0" borderId="5" xfId="0" applyFont="1" applyBorder="1" applyProtection="1"/>
    <xf numFmtId="0" fontId="63" fillId="0" borderId="0" xfId="0" applyFont="1" applyBorder="1" applyProtection="1"/>
    <xf numFmtId="0" fontId="52" fillId="0" borderId="0" xfId="0" applyFont="1" applyProtection="1"/>
    <xf numFmtId="0" fontId="58" fillId="0" borderId="0" xfId="0" applyFont="1" applyBorder="1" applyProtection="1"/>
    <xf numFmtId="0" fontId="64" fillId="0" borderId="0" xfId="0" applyFont="1" applyBorder="1" applyProtection="1"/>
    <xf numFmtId="0" fontId="54" fillId="0" borderId="0" xfId="0" applyFont="1" applyProtection="1"/>
    <xf numFmtId="0" fontId="56" fillId="0" borderId="0" xfId="0" applyFont="1" applyBorder="1" applyProtection="1"/>
    <xf numFmtId="0" fontId="55" fillId="0" borderId="0" xfId="0" applyFont="1" applyBorder="1" applyProtection="1"/>
    <xf numFmtId="0" fontId="50" fillId="0" borderId="0" xfId="0" applyFont="1" applyBorder="1" applyAlignment="1" applyProtection="1"/>
    <xf numFmtId="0" fontId="32" fillId="0" borderId="5" xfId="0" applyFont="1" applyBorder="1" applyAlignment="1" applyProtection="1">
      <alignment horizontal="center"/>
    </xf>
    <xf numFmtId="0" fontId="65" fillId="0" borderId="0" xfId="0" applyFont="1" applyBorder="1" applyProtection="1"/>
    <xf numFmtId="0" fontId="17" fillId="0" borderId="5" xfId="0" applyFont="1" applyBorder="1" applyProtection="1"/>
    <xf numFmtId="0" fontId="66" fillId="0" borderId="0" xfId="0" applyFont="1" applyBorder="1" applyProtection="1"/>
    <xf numFmtId="0" fontId="66" fillId="0" borderId="0" xfId="0" applyFont="1" applyFill="1" applyBorder="1" applyProtection="1"/>
    <xf numFmtId="0" fontId="65" fillId="0" borderId="6" xfId="0" applyFont="1" applyBorder="1" applyProtection="1"/>
    <xf numFmtId="0" fontId="17" fillId="0" borderId="0" xfId="0" applyFont="1" applyBorder="1" applyProtection="1"/>
    <xf numFmtId="0" fontId="51" fillId="0" borderId="0" xfId="0" applyFont="1" applyBorder="1" applyAlignment="1" applyProtection="1">
      <alignment horizontal="left"/>
    </xf>
    <xf numFmtId="9" fontId="32" fillId="0" borderId="0" xfId="1" applyFont="1" applyProtection="1"/>
    <xf numFmtId="1" fontId="76" fillId="4" borderId="7" xfId="3" applyNumberFormat="1" applyFont="1" applyProtection="1">
      <protection locked="0"/>
    </xf>
    <xf numFmtId="14" fontId="76" fillId="4" borderId="7" xfId="3" applyNumberFormat="1" applyFont="1" applyProtection="1">
      <protection locked="0"/>
    </xf>
    <xf numFmtId="4" fontId="76" fillId="4" borderId="7" xfId="3" applyNumberFormat="1" applyFont="1" applyProtection="1">
      <protection locked="0"/>
    </xf>
    <xf numFmtId="178" fontId="76" fillId="4" borderId="7" xfId="3" applyNumberFormat="1" applyFont="1" applyProtection="1">
      <protection locked="0"/>
    </xf>
    <xf numFmtId="2" fontId="45" fillId="2" borderId="0" xfId="0" applyNumberFormat="1" applyFont="1" applyFill="1" applyAlignment="1" applyProtection="1">
      <alignment horizontal="center"/>
      <protection locked="0"/>
    </xf>
    <xf numFmtId="2" fontId="45" fillId="2" borderId="0" xfId="1" applyNumberFormat="1" applyFont="1" applyFill="1" applyAlignment="1" applyProtection="1">
      <alignment horizontal="center"/>
      <protection locked="0"/>
    </xf>
    <xf numFmtId="0" fontId="46" fillId="2" borderId="2" xfId="0" applyFont="1" applyFill="1" applyBorder="1" applyAlignment="1" applyProtection="1">
      <alignment horizontal="center" wrapText="1"/>
      <protection locked="0"/>
    </xf>
    <xf numFmtId="0" fontId="46" fillId="2" borderId="2" xfId="0" applyFont="1" applyFill="1" applyBorder="1" applyAlignment="1" applyProtection="1">
      <alignment horizontal="center"/>
      <protection locked="0"/>
    </xf>
    <xf numFmtId="0" fontId="46" fillId="2" borderId="2" xfId="0" applyFont="1" applyFill="1" applyBorder="1" applyAlignment="1" applyProtection="1">
      <alignment horizontal="left"/>
      <protection locked="0"/>
    </xf>
    <xf numFmtId="3" fontId="75" fillId="9" borderId="24" xfId="5" applyNumberFormat="1" applyFont="1" applyFill="1" applyBorder="1" applyProtection="1"/>
    <xf numFmtId="177" fontId="74" fillId="11" borderId="25" xfId="0" applyNumberFormat="1" applyFont="1" applyFill="1" applyBorder="1" applyAlignment="1" applyProtection="1">
      <alignment horizontal="right"/>
    </xf>
    <xf numFmtId="177" fontId="74" fillId="12" borderId="25" xfId="0" applyNumberFormat="1" applyFont="1" applyFill="1" applyBorder="1" applyAlignment="1" applyProtection="1">
      <alignment horizontal="right"/>
    </xf>
    <xf numFmtId="0" fontId="68" fillId="10" borderId="0" xfId="0" applyNumberFormat="1" applyFont="1" applyFill="1" applyBorder="1" applyAlignment="1" applyProtection="1">
      <alignment horizontal="left" wrapText="1"/>
    </xf>
    <xf numFmtId="0" fontId="68" fillId="10" borderId="0" xfId="0" applyNumberFormat="1" applyFont="1" applyFill="1" applyBorder="1" applyAlignment="1" applyProtection="1">
      <alignment horizontal="left"/>
    </xf>
    <xf numFmtId="0" fontId="64" fillId="0" borderId="0" xfId="0" applyNumberFormat="1" applyFont="1" applyFill="1" applyBorder="1" applyAlignment="1" applyProtection="1">
      <alignment horizontal="left"/>
    </xf>
    <xf numFmtId="0" fontId="70" fillId="10" borderId="0" xfId="0" applyNumberFormat="1" applyFont="1" applyFill="1" applyBorder="1" applyAlignment="1" applyProtection="1">
      <alignment horizontal="center" wrapText="1"/>
    </xf>
    <xf numFmtId="0" fontId="70" fillId="10" borderId="0" xfId="0" applyNumberFormat="1" applyFont="1" applyFill="1" applyBorder="1" applyAlignment="1" applyProtection="1">
      <alignment horizontal="left" wrapText="1"/>
    </xf>
    <xf numFmtId="0" fontId="70" fillId="10" borderId="0" xfId="0" applyNumberFormat="1" applyFont="1" applyFill="1" applyBorder="1" applyAlignment="1" applyProtection="1">
      <alignment horizontal="left"/>
    </xf>
    <xf numFmtId="0" fontId="34" fillId="10" borderId="0" xfId="0" applyNumberFormat="1" applyFont="1" applyFill="1" applyBorder="1" applyAlignment="1" applyProtection="1">
      <alignment horizontal="left"/>
    </xf>
    <xf numFmtId="0" fontId="48" fillId="2" borderId="0" xfId="0" applyFont="1" applyFill="1" applyProtection="1"/>
    <xf numFmtId="0" fontId="33" fillId="2" borderId="2" xfId="0" applyFont="1" applyFill="1" applyBorder="1" applyAlignment="1" applyProtection="1">
      <alignment horizontal="center"/>
      <protection locked="0"/>
    </xf>
    <xf numFmtId="49" fontId="45" fillId="2" borderId="0" xfId="0" applyNumberFormat="1" applyFont="1" applyFill="1" applyProtection="1">
      <protection locked="0"/>
    </xf>
    <xf numFmtId="10" fontId="81" fillId="14" borderId="35" xfId="6" applyNumberFormat="1" applyFont="1" applyFill="1" applyAlignment="1" applyProtection="1">
      <alignment horizontal="center"/>
      <protection locked="0"/>
    </xf>
    <xf numFmtId="10" fontId="81" fillId="14" borderId="35" xfId="6" applyNumberFormat="1" applyFont="1" applyFill="1" applyProtection="1">
      <protection locked="0"/>
    </xf>
    <xf numFmtId="0" fontId="0" fillId="0" borderId="0" xfId="0"/>
    <xf numFmtId="3" fontId="35" fillId="9" borderId="24" xfId="5" applyNumberFormat="1" applyFont="1" applyFill="1" applyBorder="1" applyAlignment="1" applyProtection="1">
      <alignment vertical="center"/>
      <protection locked="0"/>
    </xf>
    <xf numFmtId="3" fontId="32" fillId="0" borderId="0" xfId="0" applyNumberFormat="1" applyFont="1" applyFill="1" applyAlignment="1" applyProtection="1">
      <alignment horizontal="right"/>
    </xf>
    <xf numFmtId="4" fontId="18" fillId="0" borderId="0" xfId="0" applyNumberFormat="1" applyFont="1" applyAlignment="1" applyProtection="1">
      <alignment horizontal="right"/>
    </xf>
    <xf numFmtId="14" fontId="32" fillId="0" borderId="0" xfId="0" applyNumberFormat="1" applyFont="1" applyProtection="1">
      <protection locked="0"/>
    </xf>
    <xf numFmtId="14" fontId="45" fillId="2" borderId="0" xfId="0" applyNumberFormat="1" applyFont="1" applyFill="1" applyProtection="1">
      <protection locked="0"/>
    </xf>
    <xf numFmtId="14" fontId="33" fillId="2" borderId="0" xfId="0" applyNumberFormat="1" applyFont="1" applyFill="1" applyProtection="1">
      <protection locked="0"/>
    </xf>
    <xf numFmtId="14" fontId="70" fillId="10" borderId="0" xfId="0" applyNumberFormat="1" applyFont="1" applyFill="1" applyBorder="1" applyAlignment="1" applyProtection="1">
      <alignment horizontal="center" wrapText="1"/>
    </xf>
    <xf numFmtId="14" fontId="71" fillId="9" borderId="24" xfId="5" applyNumberFormat="1" applyFont="1" applyFill="1" applyBorder="1" applyProtection="1">
      <protection locked="0"/>
    </xf>
    <xf numFmtId="14" fontId="74" fillId="12" borderId="25" xfId="0" applyNumberFormat="1" applyFont="1" applyFill="1" applyBorder="1" applyAlignment="1" applyProtection="1">
      <alignment horizontal="right"/>
    </xf>
    <xf numFmtId="14" fontId="45" fillId="0" borderId="0" xfId="0" applyNumberFormat="1" applyFont="1" applyProtection="1">
      <protection locked="0"/>
    </xf>
    <xf numFmtId="0" fontId="43" fillId="2" borderId="0" xfId="0" applyFont="1" applyFill="1" applyProtection="1">
      <protection hidden="1"/>
    </xf>
    <xf numFmtId="0" fontId="21" fillId="2" borderId="0" xfId="0" applyFont="1" applyFill="1" applyBorder="1"/>
    <xf numFmtId="0" fontId="5" fillId="2" borderId="0" xfId="0" applyFont="1" applyFill="1" applyBorder="1"/>
    <xf numFmtId="0" fontId="26" fillId="3" borderId="10" xfId="0" applyFont="1" applyFill="1" applyBorder="1" applyAlignment="1"/>
    <xf numFmtId="0" fontId="26" fillId="3" borderId="10" xfId="0" applyFont="1" applyFill="1" applyBorder="1" applyAlignment="1">
      <alignment horizontal="right" indent="1"/>
    </xf>
    <xf numFmtId="0" fontId="9" fillId="2" borderId="0" xfId="0" applyFont="1" applyFill="1" applyBorder="1"/>
    <xf numFmtId="171" fontId="11" fillId="2" borderId="0" xfId="0" applyNumberFormat="1" applyFont="1" applyFill="1" applyBorder="1"/>
    <xf numFmtId="13" fontId="11" fillId="2" borderId="0" xfId="0" applyNumberFormat="1" applyFont="1" applyFill="1" applyBorder="1"/>
    <xf numFmtId="0" fontId="0" fillId="0" borderId="0" xfId="0"/>
    <xf numFmtId="0" fontId="9" fillId="0" borderId="0" xfId="0" applyFont="1" applyBorder="1" applyAlignment="1" applyProtection="1">
      <alignment vertical="center"/>
    </xf>
    <xf numFmtId="170" fontId="17" fillId="0" borderId="0" xfId="0" applyNumberFormat="1" applyFont="1" applyBorder="1" applyAlignment="1" applyProtection="1">
      <alignment horizontal="right" vertical="center"/>
    </xf>
    <xf numFmtId="9" fontId="32" fillId="2" borderId="0" xfId="1" applyFont="1" applyFill="1"/>
    <xf numFmtId="0" fontId="11" fillId="0" borderId="2" xfId="0" applyFont="1" applyFill="1" applyBorder="1"/>
    <xf numFmtId="0" fontId="11" fillId="2" borderId="0" xfId="0" applyFont="1" applyFill="1" applyBorder="1" applyAlignment="1" applyProtection="1">
      <alignment horizontal="left" vertical="center" indent="1"/>
    </xf>
    <xf numFmtId="0" fontId="14" fillId="0" borderId="40" xfId="0" applyFont="1" applyBorder="1" applyProtection="1"/>
    <xf numFmtId="0" fontId="9" fillId="2" borderId="0" xfId="0" applyFont="1" applyFill="1" applyAlignment="1" applyProtection="1">
      <alignment horizontal="left" vertical="center"/>
    </xf>
    <xf numFmtId="3" fontId="76" fillId="4" borderId="7" xfId="3" applyNumberFormat="1" applyFont="1" applyFill="1" applyProtection="1">
      <protection locked="0"/>
    </xf>
    <xf numFmtId="0" fontId="11" fillId="2" borderId="0" xfId="0" applyFont="1" applyFill="1" applyAlignment="1" applyProtection="1">
      <alignment horizontal="left" indent="1"/>
    </xf>
    <xf numFmtId="9" fontId="11" fillId="0" borderId="0" xfId="0" applyNumberFormat="1" applyFont="1" applyBorder="1"/>
    <xf numFmtId="0" fontId="11" fillId="0" borderId="1" xfId="0" applyFont="1" applyBorder="1" applyAlignment="1" applyProtection="1">
      <alignment horizontal="left" vertical="center"/>
    </xf>
    <xf numFmtId="3" fontId="32" fillId="0" borderId="1" xfId="0" applyNumberFormat="1" applyFont="1" applyBorder="1" applyAlignment="1" applyProtection="1">
      <alignment horizontal="right" vertical="center"/>
    </xf>
    <xf numFmtId="0" fontId="11" fillId="2" borderId="0" xfId="0" applyFont="1" applyFill="1"/>
    <xf numFmtId="10" fontId="76" fillId="4" borderId="7" xfId="3" applyNumberFormat="1" applyFont="1" applyProtection="1">
      <protection hidden="1"/>
    </xf>
    <xf numFmtId="0" fontId="2" fillId="0" borderId="0" xfId="0" applyFont="1" applyProtection="1">
      <protection hidden="1"/>
    </xf>
    <xf numFmtId="0" fontId="2" fillId="0" borderId="0" xfId="0" applyFont="1" applyAlignment="1" applyProtection="1">
      <alignment horizontal="center"/>
      <protection hidden="1"/>
    </xf>
    <xf numFmtId="0" fontId="2" fillId="0" borderId="0" xfId="0" applyFont="1" applyFill="1" applyProtection="1">
      <protection hidden="1"/>
    </xf>
    <xf numFmtId="0" fontId="45" fillId="2" borderId="0" xfId="0" applyFont="1" applyFill="1" applyProtection="1">
      <protection locked="0" hidden="1"/>
    </xf>
    <xf numFmtId="0" fontId="14" fillId="2" borderId="0" xfId="0" applyFont="1" applyFill="1" applyAlignment="1" applyProtection="1">
      <alignment horizontal="left" indent="1"/>
      <protection hidden="1"/>
    </xf>
    <xf numFmtId="3" fontId="32" fillId="0" borderId="0" xfId="0" applyNumberFormat="1" applyFont="1" applyFill="1" applyAlignment="1" applyProtection="1">
      <alignment horizontal="right"/>
      <protection hidden="1"/>
    </xf>
    <xf numFmtId="0" fontId="11" fillId="0" borderId="0" xfId="0" applyFont="1" applyBorder="1" applyAlignment="1" applyProtection="1">
      <alignment horizontal="left" vertical="center" indent="1"/>
      <protection hidden="1"/>
    </xf>
    <xf numFmtId="3" fontId="32" fillId="2" borderId="0" xfId="0" applyNumberFormat="1" applyFont="1" applyFill="1" applyBorder="1" applyAlignment="1" applyProtection="1">
      <alignment horizontal="right" vertical="center"/>
      <protection hidden="1"/>
    </xf>
    <xf numFmtId="0" fontId="11" fillId="2" borderId="0" xfId="0" applyFont="1" applyFill="1" applyBorder="1" applyAlignment="1" applyProtection="1">
      <alignment horizontal="left" vertical="center" indent="1"/>
      <protection hidden="1"/>
    </xf>
    <xf numFmtId="3" fontId="32" fillId="0" borderId="0" xfId="0" applyNumberFormat="1" applyFont="1" applyBorder="1" applyAlignment="1" applyProtection="1">
      <alignment horizontal="right" vertical="center"/>
      <protection hidden="1"/>
    </xf>
    <xf numFmtId="0" fontId="11" fillId="0" borderId="2" xfId="0" applyFont="1" applyFill="1" applyBorder="1" applyProtection="1">
      <protection hidden="1"/>
    </xf>
    <xf numFmtId="3" fontId="32" fillId="0" borderId="2" xfId="0" applyNumberFormat="1" applyFont="1" applyBorder="1" applyAlignment="1" applyProtection="1">
      <alignment horizontal="right" vertical="center"/>
      <protection hidden="1"/>
    </xf>
    <xf numFmtId="0" fontId="9" fillId="2" borderId="0" xfId="0" applyFont="1" applyFill="1" applyAlignment="1" applyProtection="1">
      <alignment horizontal="left" vertical="center"/>
      <protection hidden="1"/>
    </xf>
    <xf numFmtId="3" fontId="17" fillId="0" borderId="0" xfId="0" applyNumberFormat="1" applyFont="1" applyAlignment="1" applyProtection="1">
      <alignment horizontal="right" vertical="center"/>
      <protection hidden="1"/>
    </xf>
    <xf numFmtId="0" fontId="11" fillId="0" borderId="0" xfId="0" applyFont="1" applyAlignment="1" applyProtection="1">
      <alignment vertical="center"/>
      <protection hidden="1"/>
    </xf>
    <xf numFmtId="3" fontId="32" fillId="0" borderId="0" xfId="0" applyNumberFormat="1" applyFont="1" applyAlignment="1" applyProtection="1">
      <alignment vertical="center"/>
      <protection hidden="1"/>
    </xf>
    <xf numFmtId="0" fontId="11" fillId="0" borderId="1" xfId="0" applyFont="1" applyBorder="1" applyAlignment="1" applyProtection="1">
      <alignment horizontal="left" vertical="center"/>
      <protection hidden="1"/>
    </xf>
    <xf numFmtId="3" fontId="32" fillId="0" borderId="1" xfId="0" applyNumberFormat="1" applyFont="1" applyBorder="1" applyAlignment="1" applyProtection="1">
      <alignment horizontal="right" vertical="center"/>
      <protection hidden="1"/>
    </xf>
    <xf numFmtId="4" fontId="18" fillId="0" borderId="0" xfId="0" applyNumberFormat="1" applyFont="1" applyBorder="1" applyProtection="1"/>
    <xf numFmtId="3" fontId="35" fillId="9" borderId="36" xfId="5" applyNumberFormat="1" applyFont="1" applyFill="1" applyBorder="1" applyAlignment="1" applyProtection="1">
      <alignment vertical="center"/>
      <protection locked="0"/>
    </xf>
    <xf numFmtId="3" fontId="35" fillId="9" borderId="37" xfId="5" applyNumberFormat="1" applyFont="1" applyFill="1" applyBorder="1" applyAlignment="1" applyProtection="1">
      <alignment vertical="center"/>
      <protection locked="0"/>
    </xf>
    <xf numFmtId="0" fontId="65" fillId="0" borderId="38" xfId="0" applyFont="1" applyBorder="1" applyAlignment="1" applyProtection="1">
      <alignment horizontal="left" vertical="center" wrapText="1"/>
    </xf>
    <xf numFmtId="0" fontId="65" fillId="0" borderId="39" xfId="0" applyFont="1" applyBorder="1" applyAlignment="1" applyProtection="1">
      <alignment horizontal="left" vertical="center" wrapText="1"/>
    </xf>
    <xf numFmtId="0" fontId="77" fillId="0" borderId="0" xfId="0" applyFont="1" applyBorder="1" applyAlignment="1" applyProtection="1">
      <alignment horizontal="left"/>
      <protection locked="0"/>
    </xf>
    <xf numFmtId="49" fontId="32" fillId="0" borderId="0" xfId="0" applyNumberFormat="1" applyFont="1" applyAlignment="1" applyProtection="1">
      <alignment horizontal="left"/>
      <protection locked="0"/>
    </xf>
    <xf numFmtId="0" fontId="32" fillId="0" borderId="0" xfId="0" applyFont="1" applyBorder="1" applyAlignment="1" applyProtection="1">
      <alignment horizontal="left"/>
      <protection locked="0"/>
    </xf>
    <xf numFmtId="0" fontId="58" fillId="0" borderId="0" xfId="0" applyFont="1" applyBorder="1" applyAlignment="1" applyProtection="1">
      <alignment horizontal="left" vertical="center" wrapText="1"/>
    </xf>
    <xf numFmtId="0" fontId="77" fillId="0" borderId="0" xfId="0" applyFont="1" applyAlignment="1" applyProtection="1">
      <alignment horizontal="left" vertical="top"/>
    </xf>
    <xf numFmtId="0" fontId="67" fillId="2" borderId="0" xfId="0" applyFont="1" applyFill="1" applyAlignment="1" applyProtection="1">
      <alignment horizontal="left"/>
    </xf>
    <xf numFmtId="0" fontId="72" fillId="2" borderId="0" xfId="0" applyFont="1" applyFill="1" applyAlignment="1" applyProtection="1">
      <alignment horizontal="center"/>
      <protection locked="0"/>
    </xf>
    <xf numFmtId="3" fontId="72" fillId="2" borderId="27" xfId="5" applyNumberFormat="1" applyFont="1" applyFill="1" applyBorder="1" applyAlignment="1" applyProtection="1">
      <alignment horizontal="center"/>
    </xf>
    <xf numFmtId="3" fontId="72" fillId="2" borderId="28" xfId="5" applyNumberFormat="1" applyFont="1" applyFill="1" applyBorder="1" applyAlignment="1" applyProtection="1">
      <alignment horizontal="center"/>
    </xf>
    <xf numFmtId="3" fontId="75" fillId="9" borderId="29" xfId="5" applyNumberFormat="1" applyFont="1" applyFill="1" applyBorder="1" applyAlignment="1" applyProtection="1">
      <alignment horizontal="left"/>
      <protection locked="0"/>
    </xf>
    <xf numFmtId="3" fontId="75" fillId="9" borderId="30" xfId="5" applyNumberFormat="1" applyFont="1" applyFill="1" applyBorder="1" applyAlignment="1" applyProtection="1">
      <alignment horizontal="left"/>
      <protection locked="0"/>
    </xf>
    <xf numFmtId="3" fontId="75" fillId="9" borderId="31" xfId="5" applyNumberFormat="1" applyFont="1" applyFill="1" applyBorder="1" applyAlignment="1" applyProtection="1">
      <alignment horizontal="left"/>
      <protection locked="0"/>
    </xf>
    <xf numFmtId="3" fontId="75" fillId="9" borderId="32" xfId="5" applyNumberFormat="1" applyFont="1" applyFill="1" applyBorder="1" applyAlignment="1" applyProtection="1">
      <alignment horizontal="left"/>
      <protection locked="0"/>
    </xf>
    <xf numFmtId="3" fontId="75" fillId="9" borderId="33" xfId="5" applyNumberFormat="1" applyFont="1" applyFill="1" applyBorder="1" applyAlignment="1" applyProtection="1">
      <alignment horizontal="left"/>
      <protection locked="0"/>
    </xf>
    <xf numFmtId="3" fontId="75" fillId="9" borderId="34" xfId="5" applyNumberFormat="1" applyFont="1" applyFill="1" applyBorder="1" applyAlignment="1" applyProtection="1">
      <alignment horizontal="left"/>
      <protection locked="0"/>
    </xf>
    <xf numFmtId="0" fontId="0" fillId="2" borderId="0" xfId="0" applyFill="1" applyAlignment="1">
      <alignment horizontal="left" vertical="top" wrapText="1"/>
    </xf>
    <xf numFmtId="0" fontId="39" fillId="2" borderId="0" xfId="0" applyFont="1" applyFill="1" applyAlignment="1">
      <alignment horizontal="left" vertical="top" wrapText="1"/>
    </xf>
    <xf numFmtId="0" fontId="0" fillId="2" borderId="0" xfId="0" applyFill="1" applyAlignment="1">
      <alignment horizontal="left"/>
    </xf>
    <xf numFmtId="0" fontId="77" fillId="0" borderId="0" xfId="0" applyFont="1" applyAlignment="1">
      <alignment horizontal="left"/>
    </xf>
    <xf numFmtId="0" fontId="0" fillId="0" borderId="0" xfId="0"/>
    <xf numFmtId="0" fontId="11" fillId="0" borderId="2" xfId="0" applyFont="1" applyFill="1" applyBorder="1" applyAlignment="1" applyProtection="1">
      <alignment horizontal="left" indent="1"/>
      <protection locked="0"/>
    </xf>
    <xf numFmtId="0" fontId="78" fillId="0" borderId="16" xfId="0" applyFont="1" applyBorder="1" applyAlignment="1" applyProtection="1">
      <alignment horizontal="left"/>
    </xf>
  </cellXfs>
  <cellStyles count="7">
    <cellStyle name="Calculation" xfId="6" builtinId="22"/>
    <cellStyle name="Comma [0] 2" xfId="2"/>
    <cellStyle name="Header2" xfId="4"/>
    <cellStyle name="Normal" xfId="0" builtinId="0"/>
    <cellStyle name="Normal 5" xfId="5"/>
    <cellStyle name="Offsheet" xfId="3"/>
    <cellStyle name="Percent" xfId="1" builtinId="5"/>
  </cellStyles>
  <dxfs count="1">
    <dxf>
      <font>
        <color rgb="FFFF0000"/>
      </font>
    </dxf>
  </dxfs>
  <tableStyles count="0" defaultTableStyle="TableStyleMedium2" defaultPivotStyle="PivotStyleLight16"/>
  <colors>
    <mruColors>
      <color rgb="FF9E202D"/>
      <color rgb="FF0000FF"/>
      <color rgb="FFDD9222"/>
      <color rgb="FFE48865"/>
      <color rgb="FF5DA666"/>
      <color rgb="FF2F769C"/>
      <color rgb="FFBE7117"/>
      <color rgb="FFE4CC26"/>
      <color rgb="FF3E884E"/>
      <color rgb="FFDBB41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24</xdr:col>
      <xdr:colOff>876300</xdr:colOff>
      <xdr:row>3</xdr:row>
      <xdr:rowOff>38100</xdr:rowOff>
    </xdr:from>
    <xdr:to>
      <xdr:col>25</xdr:col>
      <xdr:colOff>506897</xdr:colOff>
      <xdr:row>7</xdr:row>
      <xdr:rowOff>40639</xdr:rowOff>
    </xdr:to>
    <xdr:pic>
      <xdr:nvPicPr>
        <xdr:cNvPr id="4" name="Picture 3" descr="http://www.ils.is/library/Merki-sjodsins/ILS_Merki2015_RGB-color.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26425" y="714375"/>
          <a:ext cx="1497497" cy="8026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201704</xdr:colOff>
      <xdr:row>0</xdr:row>
      <xdr:rowOff>57710</xdr:rowOff>
    </xdr:from>
    <xdr:to>
      <xdr:col>17</xdr:col>
      <xdr:colOff>610968</xdr:colOff>
      <xdr:row>1</xdr:row>
      <xdr:rowOff>397123</xdr:rowOff>
    </xdr:to>
    <xdr:pic>
      <xdr:nvPicPr>
        <xdr:cNvPr id="4" name="Picture 3"/>
        <xdr:cNvPicPr>
          <a:picLocks noChangeAspect="1"/>
        </xdr:cNvPicPr>
      </xdr:nvPicPr>
      <xdr:blipFill>
        <a:blip xmlns:r="http://schemas.openxmlformats.org/officeDocument/2006/relationships" r:embed="rId1"/>
        <a:stretch>
          <a:fillRect/>
        </a:stretch>
      </xdr:blipFill>
      <xdr:spPr>
        <a:xfrm>
          <a:off x="11441204" y="57710"/>
          <a:ext cx="1704664" cy="55848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H54"/>
  <sheetViews>
    <sheetView showGridLines="0" workbookViewId="0">
      <selection activeCell="B13" sqref="B13"/>
    </sheetView>
  </sheetViews>
  <sheetFormatPr defaultRowHeight="14.25"/>
  <cols>
    <col min="1" max="1" width="2.85546875" style="242" customWidth="1"/>
    <col min="2" max="2" width="43" style="242" customWidth="1"/>
    <col min="3" max="3" width="2.85546875" style="242" customWidth="1"/>
    <col min="4" max="4" width="11.7109375" style="242" customWidth="1"/>
    <col min="5" max="5" width="15.7109375" style="242" customWidth="1"/>
    <col min="6" max="6" width="2.7109375" style="242" customWidth="1"/>
    <col min="7" max="7" width="4.7109375" style="242" customWidth="1"/>
    <col min="8" max="8" width="28.42578125" style="242" customWidth="1"/>
    <col min="9" max="9" width="22.85546875" style="242" customWidth="1"/>
    <col min="10" max="10" width="3.42578125" style="242" customWidth="1"/>
    <col min="11" max="16384" width="9.140625" style="242"/>
  </cols>
  <sheetData>
    <row r="1" spans="1:8" ht="15.75">
      <c r="A1" s="398" t="str">
        <f>+IF(Íbúðayfirlit!D6&lt;&gt;"",Íbúðayfirlit!D6,"")</f>
        <v/>
      </c>
      <c r="B1" s="398"/>
      <c r="C1" s="398"/>
      <c r="D1" s="398"/>
      <c r="E1" s="398"/>
    </row>
    <row r="2" spans="1:8" ht="15.75">
      <c r="A2" s="398" t="str">
        <f>+IF(Íbúðayfirlit!D7&lt;&gt;"",Íbúðayfirlit!D7,"")</f>
        <v/>
      </c>
      <c r="B2" s="398"/>
      <c r="C2" s="398"/>
      <c r="D2" s="398"/>
      <c r="E2" s="398"/>
      <c r="F2" s="399"/>
      <c r="G2" s="399"/>
    </row>
    <row r="3" spans="1:8">
      <c r="A3" s="400"/>
      <c r="B3" s="400"/>
      <c r="C3" s="400"/>
      <c r="D3" s="400"/>
      <c r="E3" s="400"/>
      <c r="F3" s="241"/>
      <c r="G3" s="241"/>
      <c r="H3" s="241"/>
    </row>
    <row r="4" spans="1:8" ht="19.5" customHeight="1">
      <c r="A4" s="402" t="s">
        <v>211</v>
      </c>
      <c r="B4" s="402"/>
      <c r="C4" s="241"/>
      <c r="D4" s="241"/>
      <c r="E4" s="241"/>
      <c r="F4" s="241"/>
      <c r="G4" s="241"/>
      <c r="H4" s="241"/>
    </row>
    <row r="5" spans="1:8" ht="19.5" customHeight="1">
      <c r="A5" s="294" t="s">
        <v>167</v>
      </c>
      <c r="B5" s="295"/>
      <c r="C5" s="241"/>
      <c r="D5" s="241"/>
      <c r="E5" s="241"/>
      <c r="F5" s="241"/>
      <c r="G5" s="241"/>
      <c r="H5" s="241"/>
    </row>
    <row r="6" spans="1:8" ht="9" customHeight="1" thickBot="1">
      <c r="A6" s="295"/>
      <c r="B6" s="295"/>
      <c r="C6" s="241"/>
      <c r="D6" s="241"/>
      <c r="E6" s="241"/>
      <c r="F6" s="241"/>
      <c r="G6" s="241"/>
      <c r="H6" s="241"/>
    </row>
    <row r="7" spans="1:8" ht="16.5" thickBot="1">
      <c r="A7" s="296" t="s">
        <v>139</v>
      </c>
      <c r="B7" s="297"/>
      <c r="C7" s="241"/>
      <c r="D7" s="241"/>
      <c r="E7" s="252">
        <f>D9+D10+D11+D12+D13+D14</f>
        <v>0</v>
      </c>
      <c r="F7" s="241"/>
      <c r="G7" s="241"/>
      <c r="H7" s="241"/>
    </row>
    <row r="8" spans="1:8">
      <c r="A8" s="298" t="s">
        <v>140</v>
      </c>
      <c r="B8" s="299"/>
      <c r="C8" s="243"/>
      <c r="D8" s="243"/>
      <c r="E8" s="241"/>
      <c r="F8" s="241"/>
      <c r="G8" s="241"/>
      <c r="H8" s="241"/>
    </row>
    <row r="9" spans="1:8">
      <c r="A9" s="300" t="s">
        <v>139</v>
      </c>
      <c r="B9" s="301"/>
      <c r="C9" s="243"/>
      <c r="D9" s="244"/>
      <c r="E9" s="241"/>
      <c r="F9" s="241"/>
      <c r="G9" s="241"/>
      <c r="H9" s="241"/>
    </row>
    <row r="10" spans="1:8">
      <c r="A10" s="302" t="s">
        <v>141</v>
      </c>
      <c r="B10" s="281"/>
      <c r="C10" s="241"/>
      <c r="D10" s="244"/>
      <c r="E10" s="241"/>
      <c r="F10" s="241"/>
      <c r="G10" s="241"/>
      <c r="H10" s="241"/>
    </row>
    <row r="11" spans="1:8" ht="39" customHeight="1">
      <c r="A11" s="401" t="s">
        <v>142</v>
      </c>
      <c r="B11" s="401"/>
      <c r="D11" s="342"/>
      <c r="E11" s="241"/>
      <c r="F11" s="241"/>
      <c r="G11" s="241"/>
      <c r="H11" s="245"/>
    </row>
    <row r="12" spans="1:8">
      <c r="A12" s="302" t="s">
        <v>143</v>
      </c>
      <c r="B12" s="281"/>
      <c r="C12" s="241"/>
      <c r="D12" s="244"/>
      <c r="E12" s="241"/>
      <c r="F12" s="241"/>
      <c r="G12" s="241"/>
      <c r="H12" s="241"/>
    </row>
    <row r="13" spans="1:8">
      <c r="A13" s="302" t="s">
        <v>144</v>
      </c>
      <c r="B13" s="281"/>
      <c r="C13" s="246"/>
      <c r="D13" s="244"/>
      <c r="E13" s="241"/>
      <c r="F13" s="241"/>
      <c r="G13" s="241"/>
      <c r="H13" s="241"/>
    </row>
    <row r="14" spans="1:8">
      <c r="A14" s="303" t="s">
        <v>145</v>
      </c>
      <c r="B14" s="304"/>
      <c r="C14" s="241"/>
      <c r="D14" s="244"/>
      <c r="E14" s="241"/>
      <c r="F14" s="241"/>
      <c r="G14" s="241"/>
      <c r="H14" s="241"/>
    </row>
    <row r="15" spans="1:8">
      <c r="A15" s="281"/>
      <c r="B15" s="281"/>
      <c r="E15" s="241"/>
      <c r="F15" s="241"/>
      <c r="G15" s="241"/>
      <c r="H15" s="241"/>
    </row>
    <row r="16" spans="1:8" ht="15.75">
      <c r="A16" s="296" t="s">
        <v>146</v>
      </c>
      <c r="B16" s="305"/>
      <c r="C16" s="247"/>
      <c r="D16" s="241"/>
      <c r="E16" s="244"/>
      <c r="F16" s="241"/>
      <c r="G16" s="241"/>
      <c r="H16" s="241"/>
    </row>
    <row r="17" spans="1:8" ht="13.5" customHeight="1" thickBot="1">
      <c r="A17" s="306"/>
      <c r="B17" s="295"/>
      <c r="C17" s="241"/>
      <c r="D17" s="241"/>
      <c r="E17" s="241"/>
      <c r="F17" s="241"/>
      <c r="G17" s="241"/>
      <c r="H17" s="241"/>
    </row>
    <row r="18" spans="1:8" ht="16.5" thickBot="1">
      <c r="A18" s="307" t="s">
        <v>147</v>
      </c>
      <c r="B18" s="308"/>
      <c r="C18" s="241"/>
      <c r="D18" s="241"/>
      <c r="E18" s="252">
        <f>D19+D23+D25+D26+D27+D28+D30+D31+D33</f>
        <v>0</v>
      </c>
      <c r="F18" s="241"/>
      <c r="G18" s="241"/>
      <c r="H18" s="241"/>
    </row>
    <row r="19" spans="1:8">
      <c r="A19" s="302" t="s">
        <v>148</v>
      </c>
      <c r="B19" s="297"/>
      <c r="C19" s="241"/>
      <c r="D19" s="244"/>
      <c r="E19" s="241"/>
      <c r="F19" s="241"/>
      <c r="G19" s="241"/>
      <c r="H19" s="241"/>
    </row>
    <row r="20" spans="1:8">
      <c r="A20" s="302" t="s">
        <v>149</v>
      </c>
      <c r="B20" s="297"/>
      <c r="C20" s="241"/>
      <c r="D20" s="248"/>
      <c r="E20" s="241"/>
      <c r="F20" s="241"/>
      <c r="G20" s="241"/>
      <c r="H20" s="241"/>
    </row>
    <row r="21" spans="1:8" ht="15">
      <c r="A21" s="309" t="s">
        <v>150</v>
      </c>
      <c r="B21" s="310"/>
      <c r="C21" s="241"/>
      <c r="D21" s="248"/>
      <c r="E21" s="241"/>
      <c r="F21" s="241"/>
      <c r="G21" s="241"/>
      <c r="H21" s="241"/>
    </row>
    <row r="22" spans="1:8">
      <c r="A22" s="295"/>
      <c r="B22" s="311" t="s">
        <v>151</v>
      </c>
      <c r="C22" s="241"/>
      <c r="D22" s="248"/>
      <c r="E22" s="241"/>
      <c r="F22" s="241"/>
      <c r="G22" s="241"/>
      <c r="H22" s="241"/>
    </row>
    <row r="23" spans="1:8">
      <c r="A23" s="295"/>
      <c r="B23" s="309" t="s">
        <v>152</v>
      </c>
      <c r="C23" s="241"/>
      <c r="D23" s="244"/>
      <c r="E23" s="241"/>
      <c r="F23" s="241"/>
      <c r="G23" s="241"/>
      <c r="H23" s="241"/>
    </row>
    <row r="24" spans="1:8" ht="15">
      <c r="A24" s="295"/>
      <c r="B24" s="311" t="s">
        <v>153</v>
      </c>
      <c r="C24" s="241"/>
      <c r="D24" s="249"/>
      <c r="E24" s="241"/>
      <c r="F24" s="241"/>
      <c r="G24" s="241"/>
      <c r="H24" s="241"/>
    </row>
    <row r="25" spans="1:8">
      <c r="A25" s="295"/>
      <c r="B25" s="309" t="s">
        <v>154</v>
      </c>
      <c r="C25" s="241"/>
      <c r="D25" s="244"/>
      <c r="E25" s="241"/>
      <c r="F25" s="241"/>
      <c r="G25" s="241"/>
      <c r="H25" s="241"/>
    </row>
    <row r="26" spans="1:8">
      <c r="A26" s="295"/>
      <c r="B26" s="309" t="s">
        <v>155</v>
      </c>
      <c r="C26" s="241"/>
      <c r="D26" s="244"/>
      <c r="E26" s="241"/>
      <c r="F26" s="241"/>
      <c r="G26" s="241"/>
      <c r="H26" s="241"/>
    </row>
    <row r="27" spans="1:8">
      <c r="A27" s="295"/>
      <c r="B27" s="309" t="s">
        <v>156</v>
      </c>
      <c r="C27" s="241"/>
      <c r="D27" s="244"/>
      <c r="E27" s="241"/>
      <c r="F27" s="241"/>
      <c r="G27" s="241"/>
      <c r="H27" s="241"/>
    </row>
    <row r="28" spans="1:8">
      <c r="A28" s="295"/>
      <c r="B28" s="309" t="s">
        <v>157</v>
      </c>
      <c r="C28" s="241"/>
      <c r="D28" s="244"/>
      <c r="E28" s="241"/>
      <c r="F28" s="241"/>
      <c r="G28" s="241"/>
      <c r="H28" s="241"/>
    </row>
    <row r="29" spans="1:8">
      <c r="A29" s="295"/>
      <c r="B29" s="312" t="s">
        <v>158</v>
      </c>
      <c r="C29" s="241"/>
      <c r="D29" s="241"/>
      <c r="E29" s="241"/>
      <c r="F29" s="241"/>
      <c r="G29" s="241"/>
      <c r="H29" s="241"/>
    </row>
    <row r="30" spans="1:8">
      <c r="A30" s="295"/>
      <c r="B30" s="313" t="s">
        <v>159</v>
      </c>
      <c r="C30" s="241"/>
      <c r="D30" s="244"/>
      <c r="E30" s="241"/>
      <c r="F30" s="241"/>
      <c r="G30" s="241"/>
      <c r="H30" s="241"/>
    </row>
    <row r="31" spans="1:8">
      <c r="A31" s="295"/>
      <c r="B31" s="396" t="s">
        <v>203</v>
      </c>
      <c r="C31" s="241"/>
      <c r="D31" s="394"/>
      <c r="E31" s="241"/>
      <c r="F31" s="241"/>
      <c r="G31" s="241"/>
      <c r="H31" s="241"/>
    </row>
    <row r="32" spans="1:8" ht="15" customHeight="1">
      <c r="A32" s="295"/>
      <c r="B32" s="397"/>
      <c r="C32" s="241"/>
      <c r="D32" s="395"/>
      <c r="E32" s="241"/>
      <c r="F32" s="241"/>
      <c r="G32" s="241"/>
      <c r="H32" s="241"/>
    </row>
    <row r="33" spans="1:8" ht="15">
      <c r="A33" s="314"/>
      <c r="B33" s="250"/>
      <c r="C33" s="241"/>
      <c r="D33" s="244"/>
      <c r="E33" s="241"/>
      <c r="F33" s="241"/>
      <c r="G33" s="241"/>
      <c r="H33" s="241"/>
    </row>
    <row r="34" spans="1:8" ht="10.5" customHeight="1" thickBot="1">
      <c r="A34" s="295"/>
      <c r="B34" s="315"/>
      <c r="C34" s="241"/>
      <c r="D34" s="251"/>
      <c r="E34" s="241"/>
      <c r="F34" s="241"/>
      <c r="G34" s="241"/>
      <c r="H34" s="241"/>
    </row>
    <row r="35" spans="1:8" ht="16.5" thickBot="1">
      <c r="A35" s="296" t="s">
        <v>160</v>
      </c>
      <c r="B35" s="295"/>
      <c r="C35" s="241"/>
      <c r="D35" s="241"/>
      <c r="E35" s="252">
        <f>+E7+E16+E18</f>
        <v>0</v>
      </c>
      <c r="F35" s="241"/>
      <c r="G35" s="241"/>
      <c r="H35" s="241"/>
    </row>
    <row r="36" spans="1:8">
      <c r="G36" s="241"/>
      <c r="H36" s="241"/>
    </row>
    <row r="37" spans="1:8">
      <c r="G37" s="241"/>
      <c r="H37" s="241"/>
    </row>
    <row r="38" spans="1:8">
      <c r="G38" s="241"/>
      <c r="H38" s="241"/>
    </row>
    <row r="41" spans="1:8" ht="25.5" customHeight="1"/>
    <row r="54" ht="11.25" customHeight="1"/>
  </sheetData>
  <sheetProtection algorithmName="SHA-512" hashValue="qFxEBaVBli/OMUcnkPspWKbGAJWjWebIdrG1r/Johloh0ka/560sYCnWJBzs5lNM94LEG2jxWLkyeVMDdTym1w==" saltValue="OtkqdVLa/TzQJtKVWo6hUA==" spinCount="100000" sheet="1" formatCells="0" formatColumns="0" formatRows="0" insertColumns="0" insertRows="0" insertHyperlinks="0" deleteColumns="0" deleteRows="0" sort="0" autoFilter="0" pivotTables="0"/>
  <mergeCells count="8">
    <mergeCell ref="D31:D32"/>
    <mergeCell ref="B31:B32"/>
    <mergeCell ref="A1:E1"/>
    <mergeCell ref="A2:E2"/>
    <mergeCell ref="F2:G2"/>
    <mergeCell ref="A3:E3"/>
    <mergeCell ref="A11:B11"/>
    <mergeCell ref="A4:B4"/>
  </mergeCells>
  <dataValidations disablePrompts="1" count="1">
    <dataValidation type="whole" operator="lessThan" allowBlank="1" showInputMessage="1" showErrorMessage="1" errorTitle="Athugið" error="Talan í þessum reit verður að vera mínustala." sqref="D14">
      <formula1>1</formula1>
    </dataValidation>
  </dataValidations>
  <pageMargins left="0.70866141732283472" right="0.70866141732283472" top="0.74803149606299213" bottom="0.74803149606299213" header="0.31496062992125984" footer="0.31496062992125984"/>
  <pageSetup paperSize="9" orientation="portrait" r:id="rId1"/>
  <ignoredErrors>
    <ignoredError sqref="A1:A2" unlockedFormula="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C00000"/>
  </sheetPr>
  <dimension ref="A1:AP42"/>
  <sheetViews>
    <sheetView showGridLines="0" zoomScale="90" zoomScaleNormal="90" workbookViewId="0">
      <selection activeCell="L35" sqref="K35:L35"/>
    </sheetView>
  </sheetViews>
  <sheetFormatPr defaultRowHeight="11.25"/>
  <cols>
    <col min="1" max="1" width="1.42578125" style="220" customWidth="1"/>
    <col min="2" max="2" width="14.85546875" style="220" customWidth="1"/>
    <col min="3" max="3" width="14.42578125" style="220" customWidth="1"/>
    <col min="4" max="4" width="9.7109375" style="220" bestFit="1" customWidth="1"/>
    <col min="5" max="5" width="9.85546875" style="220" bestFit="1" customWidth="1"/>
    <col min="6" max="6" width="8.5703125" style="220" bestFit="1" customWidth="1"/>
    <col min="7" max="7" width="8.85546875" style="220" customWidth="1"/>
    <col min="8" max="8" width="12.28515625" style="220" bestFit="1" customWidth="1"/>
    <col min="9" max="9" width="12.140625" style="220" customWidth="1"/>
    <col min="10" max="10" width="12.5703125" style="220" customWidth="1"/>
    <col min="11" max="11" width="9.85546875" style="220" customWidth="1"/>
    <col min="12" max="12" width="10.5703125" style="220" customWidth="1"/>
    <col min="13" max="13" width="12" style="220" customWidth="1"/>
    <col min="14" max="14" width="12.28515625" style="220" bestFit="1" customWidth="1"/>
    <col min="15" max="15" width="10.5703125" style="220" customWidth="1"/>
    <col min="16" max="16" width="14.140625" style="220" customWidth="1"/>
    <col min="17" max="17" width="11.5703125" style="220" bestFit="1" customWidth="1"/>
    <col min="18" max="18" width="11.85546875" style="220" customWidth="1"/>
    <col min="19" max="19" width="12.85546875" style="220" customWidth="1"/>
    <col min="20" max="20" width="12.28515625" style="220" bestFit="1" customWidth="1"/>
    <col min="21" max="21" width="12.140625" style="351" bestFit="1" customWidth="1"/>
    <col min="22" max="22" width="12" style="351" bestFit="1" customWidth="1"/>
    <col min="23" max="23" width="9.5703125" style="220" bestFit="1" customWidth="1"/>
    <col min="24" max="24" width="9.28515625" style="220" customWidth="1"/>
    <col min="25" max="25" width="28" style="220" customWidth="1"/>
    <col min="26" max="26" width="25" style="220" customWidth="1"/>
    <col min="27" max="28" width="9.140625" style="215" hidden="1" customWidth="1"/>
    <col min="29" max="29" width="25.28515625" style="215" hidden="1" customWidth="1"/>
    <col min="30" max="30" width="24.28515625" style="215" hidden="1" customWidth="1"/>
    <col min="31" max="31" width="4.85546875" style="215" hidden="1" customWidth="1"/>
    <col min="32" max="33" width="9.140625" style="220" hidden="1" customWidth="1"/>
    <col min="34" max="16384" width="9.140625" style="220"/>
  </cols>
  <sheetData>
    <row r="1" spans="1:31" s="242" customFormat="1" ht="11.25" customHeight="1">
      <c r="B1" s="285"/>
      <c r="C1" s="286"/>
      <c r="U1" s="345"/>
      <c r="V1" s="345"/>
    </row>
    <row r="2" spans="1:31" s="215" customFormat="1" ht="15.75">
      <c r="B2" s="402" t="s">
        <v>211</v>
      </c>
      <c r="C2" s="402"/>
      <c r="U2" s="346"/>
      <c r="V2" s="346"/>
    </row>
    <row r="3" spans="1:31" s="215" customFormat="1" ht="23.25">
      <c r="B3" s="403" t="s">
        <v>175</v>
      </c>
      <c r="C3" s="403"/>
      <c r="U3" s="346"/>
      <c r="V3" s="346"/>
    </row>
    <row r="4" spans="1:31" s="217" customFormat="1" ht="15.75">
      <c r="A4" s="217" t="e">
        <f>A5:Z43</f>
        <v>#VALUE!</v>
      </c>
      <c r="B4" s="218"/>
      <c r="U4" s="347"/>
      <c r="V4" s="347"/>
    </row>
    <row r="5" spans="1:31" s="217" customFormat="1" ht="15.75">
      <c r="B5" s="218"/>
      <c r="U5" s="347"/>
      <c r="V5" s="347"/>
    </row>
    <row r="6" spans="1:31" ht="15.75">
      <c r="A6" s="215"/>
      <c r="B6" s="336" t="s">
        <v>204</v>
      </c>
      <c r="C6" s="216"/>
      <c r="D6" s="407"/>
      <c r="E6" s="408"/>
      <c r="F6" s="408"/>
      <c r="G6" s="408"/>
      <c r="H6" s="408"/>
      <c r="I6" s="409"/>
      <c r="J6" s="217"/>
      <c r="K6" s="217"/>
      <c r="L6" s="217"/>
      <c r="M6" s="215"/>
      <c r="N6" s="215"/>
      <c r="O6" s="215"/>
      <c r="P6" s="215"/>
      <c r="Q6" s="215"/>
      <c r="R6" s="215"/>
      <c r="S6" s="215"/>
      <c r="T6" s="215"/>
      <c r="U6" s="346"/>
      <c r="V6" s="346"/>
      <c r="W6" s="215"/>
      <c r="X6" s="215"/>
      <c r="Y6" s="215"/>
      <c r="Z6" s="215"/>
    </row>
    <row r="7" spans="1:31" ht="15.75">
      <c r="A7" s="215"/>
      <c r="B7" s="336" t="s">
        <v>103</v>
      </c>
      <c r="C7" s="216"/>
      <c r="D7" s="410"/>
      <c r="E7" s="411"/>
      <c r="F7" s="411"/>
      <c r="G7" s="411"/>
      <c r="H7" s="411"/>
      <c r="I7" s="412"/>
      <c r="J7" s="217"/>
      <c r="K7" s="217"/>
      <c r="L7" s="217"/>
      <c r="M7" s="215"/>
      <c r="N7" s="215"/>
      <c r="O7" s="215"/>
      <c r="P7" s="215"/>
      <c r="Q7" s="215"/>
      <c r="R7" s="215"/>
      <c r="S7" s="215"/>
      <c r="T7" s="215"/>
      <c r="U7" s="346"/>
      <c r="V7" s="346"/>
      <c r="W7" s="215"/>
      <c r="X7" s="215"/>
      <c r="Y7" s="215"/>
      <c r="Z7" s="215"/>
    </row>
    <row r="8" spans="1:31" ht="15.75">
      <c r="A8" s="215"/>
      <c r="B8" s="219"/>
      <c r="C8" s="216"/>
      <c r="D8" s="215"/>
      <c r="E8" s="215"/>
      <c r="F8" s="215"/>
      <c r="G8" s="215"/>
      <c r="H8" s="215"/>
      <c r="I8" s="215"/>
      <c r="J8" s="217"/>
      <c r="K8" s="217"/>
      <c r="L8" s="217"/>
      <c r="M8" s="215"/>
      <c r="N8" s="215"/>
      <c r="O8" s="215"/>
      <c r="P8" s="215"/>
      <c r="Q8" s="215"/>
      <c r="R8" s="215"/>
      <c r="S8" s="215"/>
      <c r="T8" s="215"/>
      <c r="U8" s="346"/>
      <c r="V8" s="346"/>
      <c r="W8" s="215"/>
      <c r="X8" s="215"/>
      <c r="Y8" s="215"/>
      <c r="Z8" s="215"/>
    </row>
    <row r="9" spans="1:31" ht="12.75">
      <c r="A9" s="215"/>
      <c r="B9" s="228" t="s">
        <v>168</v>
      </c>
      <c r="C9" s="215"/>
      <c r="D9" s="215"/>
      <c r="E9" s="215"/>
      <c r="F9" s="215"/>
      <c r="G9" s="215"/>
      <c r="H9" s="215"/>
      <c r="I9" s="215"/>
      <c r="J9" s="215"/>
      <c r="K9" s="215"/>
      <c r="L9" s="215"/>
      <c r="M9" s="215"/>
      <c r="N9" s="215"/>
      <c r="O9" s="215"/>
      <c r="P9" s="215"/>
      <c r="Q9" s="215"/>
      <c r="R9" s="215"/>
      <c r="S9" s="226"/>
      <c r="T9" s="215"/>
      <c r="U9" s="346"/>
      <c r="V9" s="346"/>
      <c r="W9" s="215"/>
      <c r="X9" s="215"/>
      <c r="Y9" s="215"/>
      <c r="Z9" s="215"/>
    </row>
    <row r="10" spans="1:31" ht="15" customHeight="1">
      <c r="A10" s="215"/>
      <c r="B10" s="334" t="s">
        <v>207</v>
      </c>
      <c r="C10" s="335"/>
      <c r="D10" s="335"/>
      <c r="E10" s="335"/>
      <c r="F10" s="335"/>
      <c r="G10" s="335"/>
      <c r="H10" s="240"/>
      <c r="I10" s="215"/>
      <c r="J10" s="215"/>
      <c r="K10" s="215"/>
      <c r="L10" s="215"/>
      <c r="M10" s="215"/>
      <c r="N10" s="215"/>
      <c r="O10" s="215"/>
      <c r="P10" s="215"/>
      <c r="Q10" s="215"/>
      <c r="R10" s="215"/>
      <c r="S10" s="215"/>
      <c r="T10" s="215"/>
      <c r="U10" s="346"/>
      <c r="V10" s="346"/>
      <c r="W10" s="215"/>
      <c r="X10" s="215"/>
      <c r="Y10" s="215"/>
      <c r="Z10" s="215"/>
    </row>
    <row r="11" spans="1:31" ht="15" customHeight="1">
      <c r="A11" s="215"/>
      <c r="B11" s="334" t="s">
        <v>164</v>
      </c>
      <c r="C11" s="335"/>
      <c r="D11" s="335"/>
      <c r="E11" s="335"/>
      <c r="F11" s="335"/>
      <c r="G11" s="335"/>
      <c r="H11" s="240"/>
      <c r="I11" s="215"/>
      <c r="J11" s="215"/>
      <c r="K11" s="215"/>
      <c r="L11" s="215"/>
      <c r="M11" s="215"/>
      <c r="N11" s="215"/>
      <c r="O11" s="215"/>
      <c r="P11" s="215"/>
      <c r="Q11" s="215"/>
      <c r="R11" s="215"/>
      <c r="S11" s="215"/>
      <c r="T11" s="215"/>
      <c r="U11" s="346"/>
      <c r="V11" s="346"/>
      <c r="W11" s="215"/>
      <c r="X11" s="215"/>
      <c r="Y11" s="215"/>
      <c r="Z11" s="215"/>
    </row>
    <row r="12" spans="1:31" ht="12.75">
      <c r="A12" s="215"/>
      <c r="B12" s="334" t="s">
        <v>106</v>
      </c>
      <c r="C12" s="335"/>
      <c r="D12" s="335"/>
      <c r="E12" s="335"/>
      <c r="F12" s="335"/>
      <c r="G12" s="335"/>
      <c r="H12" s="240"/>
      <c r="I12" s="215"/>
      <c r="J12" s="215"/>
      <c r="K12" s="215"/>
      <c r="L12" s="215"/>
      <c r="M12" s="215"/>
      <c r="N12" s="215"/>
      <c r="O12" s="215"/>
      <c r="P12" s="215"/>
      <c r="Q12" s="215"/>
      <c r="R12" s="215"/>
      <c r="S12" s="215"/>
      <c r="T12" s="215"/>
      <c r="U12" s="346"/>
      <c r="V12" s="346"/>
      <c r="W12" s="215"/>
      <c r="X12" s="215"/>
      <c r="Y12" s="215"/>
      <c r="Z12" s="215"/>
    </row>
    <row r="13" spans="1:31" ht="12.75">
      <c r="A13" s="215"/>
      <c r="B13" s="334" t="s">
        <v>166</v>
      </c>
      <c r="C13" s="335"/>
      <c r="D13" s="335"/>
      <c r="E13" s="335"/>
      <c r="F13" s="335"/>
      <c r="G13" s="335"/>
      <c r="H13" s="326">
        <f>264000*(H10-H11)+H12*6000000</f>
        <v>0</v>
      </c>
      <c r="I13" s="352" t="str">
        <f>IF(M29&gt;H13,"Ath! byggingakostnaður yfir hámarki","")</f>
        <v/>
      </c>
      <c r="J13" s="215"/>
      <c r="K13" s="215"/>
      <c r="L13" s="215"/>
      <c r="M13" s="215"/>
      <c r="N13" s="215"/>
      <c r="O13" s="215"/>
      <c r="P13" s="215"/>
      <c r="Q13" s="215"/>
      <c r="R13" s="215"/>
      <c r="S13" s="215"/>
      <c r="T13" s="215"/>
      <c r="U13" s="346"/>
      <c r="V13" s="346"/>
      <c r="W13" s="215"/>
      <c r="X13" s="215"/>
      <c r="Y13" s="215"/>
      <c r="Z13" s="215"/>
    </row>
    <row r="14" spans="1:31" s="215" customFormat="1">
      <c r="C14" s="217"/>
      <c r="U14" s="346"/>
      <c r="V14" s="346"/>
    </row>
    <row r="15" spans="1:31" s="221" customFormat="1" ht="43.5" customHeight="1">
      <c r="B15" s="332" t="s">
        <v>104</v>
      </c>
      <c r="C15" s="332" t="s">
        <v>105</v>
      </c>
      <c r="D15" s="332" t="s">
        <v>107</v>
      </c>
      <c r="E15" s="332" t="s">
        <v>106</v>
      </c>
      <c r="F15" s="332" t="s">
        <v>108</v>
      </c>
      <c r="G15" s="332" t="s">
        <v>109</v>
      </c>
      <c r="H15" s="332" t="s">
        <v>110</v>
      </c>
      <c r="I15" s="332" t="s">
        <v>206</v>
      </c>
      <c r="J15" s="332" t="s">
        <v>111</v>
      </c>
      <c r="K15" s="332" t="s">
        <v>180</v>
      </c>
      <c r="L15" s="332" t="s">
        <v>112</v>
      </c>
      <c r="M15" s="332" t="s">
        <v>162</v>
      </c>
      <c r="N15" s="332" t="s">
        <v>163</v>
      </c>
      <c r="O15" s="332" t="s">
        <v>187</v>
      </c>
      <c r="P15" s="332" t="s">
        <v>114</v>
      </c>
      <c r="Q15" s="332" t="s">
        <v>115</v>
      </c>
      <c r="R15" s="332" t="s">
        <v>116</v>
      </c>
      <c r="S15" s="332" t="s">
        <v>117</v>
      </c>
      <c r="T15" s="332" t="s">
        <v>118</v>
      </c>
      <c r="U15" s="348" t="s">
        <v>119</v>
      </c>
      <c r="V15" s="348" t="s">
        <v>120</v>
      </c>
      <c r="W15" s="332" t="s">
        <v>121</v>
      </c>
      <c r="X15" s="332" t="s">
        <v>196</v>
      </c>
      <c r="Y15" s="333" t="s">
        <v>122</v>
      </c>
      <c r="Z15" s="333" t="s">
        <v>186</v>
      </c>
      <c r="AA15" s="222"/>
      <c r="AB15" s="222"/>
      <c r="AC15" s="222"/>
      <c r="AD15" s="222"/>
      <c r="AE15" s="222"/>
    </row>
    <row r="16" spans="1:31" ht="12">
      <c r="B16" s="229" t="s">
        <v>169</v>
      </c>
      <c r="C16" s="229" t="s">
        <v>123</v>
      </c>
      <c r="D16" s="237"/>
      <c r="E16" s="237"/>
      <c r="F16" s="237"/>
      <c r="G16" s="237"/>
      <c r="H16" s="237"/>
      <c r="I16" s="237"/>
      <c r="J16" s="237"/>
      <c r="K16" s="237"/>
      <c r="L16" s="237"/>
      <c r="M16" s="237"/>
      <c r="N16" s="237"/>
      <c r="O16" s="237"/>
      <c r="P16" s="238">
        <f t="shared" ref="P16:P17" si="0">SUM(J16:O16)</f>
        <v>0</v>
      </c>
      <c r="Q16" s="239">
        <v>0.12</v>
      </c>
      <c r="R16" s="238">
        <f>+Q16*P16</f>
        <v>0</v>
      </c>
      <c r="S16" s="239">
        <v>0.18</v>
      </c>
      <c r="T16" s="238">
        <f>+S16*P16</f>
        <v>0</v>
      </c>
      <c r="U16" s="349"/>
      <c r="V16" s="349"/>
      <c r="W16" s="237"/>
      <c r="X16" s="237"/>
      <c r="Y16" s="237" t="s">
        <v>123</v>
      </c>
      <c r="Z16" s="237" t="s">
        <v>123</v>
      </c>
    </row>
    <row r="17" spans="1:42" ht="12">
      <c r="B17" s="229" t="s">
        <v>170</v>
      </c>
      <c r="C17" s="229" t="s">
        <v>123</v>
      </c>
      <c r="D17" s="237"/>
      <c r="E17" s="237"/>
      <c r="F17" s="237"/>
      <c r="G17" s="237"/>
      <c r="H17" s="237"/>
      <c r="I17" s="237"/>
      <c r="J17" s="237"/>
      <c r="K17" s="237"/>
      <c r="L17" s="237"/>
      <c r="M17" s="237"/>
      <c r="N17" s="237"/>
      <c r="O17" s="237"/>
      <c r="P17" s="238">
        <f t="shared" si="0"/>
        <v>0</v>
      </c>
      <c r="Q17" s="239">
        <v>0.12</v>
      </c>
      <c r="R17" s="238">
        <f t="shared" ref="R17:R27" si="1">+Q17*P17</f>
        <v>0</v>
      </c>
      <c r="S17" s="239">
        <v>0.18</v>
      </c>
      <c r="T17" s="238">
        <f t="shared" ref="T17:T27" si="2">+S17*P17</f>
        <v>0</v>
      </c>
      <c r="U17" s="349"/>
      <c r="V17" s="349"/>
      <c r="W17" s="237"/>
      <c r="X17" s="237"/>
      <c r="Y17" s="237" t="s">
        <v>123</v>
      </c>
      <c r="Z17" s="237" t="s">
        <v>123</v>
      </c>
    </row>
    <row r="18" spans="1:42" ht="12">
      <c r="B18" s="229" t="s">
        <v>171</v>
      </c>
      <c r="C18" s="229" t="s">
        <v>123</v>
      </c>
      <c r="D18" s="237"/>
      <c r="E18" s="237"/>
      <c r="F18" s="237"/>
      <c r="G18" s="237"/>
      <c r="H18" s="237"/>
      <c r="I18" s="237"/>
      <c r="J18" s="237"/>
      <c r="K18" s="237"/>
      <c r="L18" s="237"/>
      <c r="M18" s="237"/>
      <c r="N18" s="237"/>
      <c r="O18" s="237"/>
      <c r="P18" s="238">
        <f>SUM(J18:O18)</f>
        <v>0</v>
      </c>
      <c r="Q18" s="239">
        <v>0.12</v>
      </c>
      <c r="R18" s="238">
        <f t="shared" si="1"/>
        <v>0</v>
      </c>
      <c r="S18" s="239">
        <v>0.18</v>
      </c>
      <c r="T18" s="238">
        <f t="shared" si="2"/>
        <v>0</v>
      </c>
      <c r="U18" s="349"/>
      <c r="V18" s="349"/>
      <c r="W18" s="237"/>
      <c r="X18" s="237"/>
      <c r="Y18" s="237" t="s">
        <v>123</v>
      </c>
      <c r="Z18" s="237" t="s">
        <v>123</v>
      </c>
    </row>
    <row r="19" spans="1:42" ht="12">
      <c r="B19" s="229" t="s">
        <v>172</v>
      </c>
      <c r="C19" s="229" t="s">
        <v>123</v>
      </c>
      <c r="D19" s="237"/>
      <c r="E19" s="237"/>
      <c r="F19" s="237"/>
      <c r="G19" s="237"/>
      <c r="H19" s="237"/>
      <c r="I19" s="237"/>
      <c r="J19" s="237"/>
      <c r="K19" s="237"/>
      <c r="L19" s="237"/>
      <c r="M19" s="237"/>
      <c r="N19" s="237"/>
      <c r="O19" s="237"/>
      <c r="P19" s="238">
        <f t="shared" ref="P19:P27" si="3">SUM(J19:O19)</f>
        <v>0</v>
      </c>
      <c r="Q19" s="239">
        <v>0.12</v>
      </c>
      <c r="R19" s="238">
        <f t="shared" si="1"/>
        <v>0</v>
      </c>
      <c r="S19" s="239">
        <v>0.18</v>
      </c>
      <c r="T19" s="238">
        <f t="shared" si="2"/>
        <v>0</v>
      </c>
      <c r="U19" s="349"/>
      <c r="V19" s="349"/>
      <c r="W19" s="237"/>
      <c r="X19" s="237"/>
      <c r="Y19" s="237" t="s">
        <v>123</v>
      </c>
      <c r="Z19" s="237" t="s">
        <v>123</v>
      </c>
    </row>
    <row r="20" spans="1:42" ht="12">
      <c r="B20" s="229" t="s">
        <v>177</v>
      </c>
      <c r="C20" s="229" t="s">
        <v>123</v>
      </c>
      <c r="D20" s="237"/>
      <c r="E20" s="237"/>
      <c r="F20" s="237"/>
      <c r="G20" s="237"/>
      <c r="H20" s="237"/>
      <c r="I20" s="237"/>
      <c r="J20" s="237"/>
      <c r="K20" s="237"/>
      <c r="L20" s="237"/>
      <c r="M20" s="237"/>
      <c r="N20" s="237"/>
      <c r="O20" s="237"/>
      <c r="P20" s="238">
        <f t="shared" si="3"/>
        <v>0</v>
      </c>
      <c r="Q20" s="239">
        <v>0.12</v>
      </c>
      <c r="R20" s="238">
        <f t="shared" si="1"/>
        <v>0</v>
      </c>
      <c r="S20" s="239">
        <v>0.18</v>
      </c>
      <c r="T20" s="238">
        <f t="shared" si="2"/>
        <v>0</v>
      </c>
      <c r="U20" s="349"/>
      <c r="V20" s="349"/>
      <c r="W20" s="237"/>
      <c r="X20" s="237"/>
      <c r="Y20" s="237" t="s">
        <v>123</v>
      </c>
      <c r="Z20" s="237" t="s">
        <v>123</v>
      </c>
    </row>
    <row r="21" spans="1:42" ht="12">
      <c r="B21" s="229" t="s">
        <v>178</v>
      </c>
      <c r="C21" s="229" t="s">
        <v>123</v>
      </c>
      <c r="D21" s="237"/>
      <c r="E21" s="237"/>
      <c r="F21" s="237"/>
      <c r="G21" s="237"/>
      <c r="H21" s="237"/>
      <c r="I21" s="237"/>
      <c r="J21" s="237"/>
      <c r="K21" s="237"/>
      <c r="L21" s="237"/>
      <c r="M21" s="237"/>
      <c r="N21" s="237"/>
      <c r="O21" s="237"/>
      <c r="P21" s="238">
        <f t="shared" si="3"/>
        <v>0</v>
      </c>
      <c r="Q21" s="239">
        <v>0.12</v>
      </c>
      <c r="R21" s="238">
        <f t="shared" si="1"/>
        <v>0</v>
      </c>
      <c r="S21" s="239">
        <v>0.18</v>
      </c>
      <c r="T21" s="238">
        <f t="shared" si="2"/>
        <v>0</v>
      </c>
      <c r="U21" s="349"/>
      <c r="V21" s="349"/>
      <c r="W21" s="237"/>
      <c r="X21" s="237"/>
      <c r="Y21" s="237" t="s">
        <v>123</v>
      </c>
      <c r="Z21" s="237" t="s">
        <v>123</v>
      </c>
    </row>
    <row r="22" spans="1:42" ht="12">
      <c r="B22" s="229" t="s">
        <v>197</v>
      </c>
      <c r="C22" s="229" t="s">
        <v>123</v>
      </c>
      <c r="D22" s="237"/>
      <c r="E22" s="237"/>
      <c r="F22" s="237"/>
      <c r="G22" s="237"/>
      <c r="H22" s="237"/>
      <c r="I22" s="237"/>
      <c r="J22" s="237"/>
      <c r="K22" s="237"/>
      <c r="L22" s="237"/>
      <c r="M22" s="237"/>
      <c r="N22" s="237"/>
      <c r="O22" s="237"/>
      <c r="P22" s="238">
        <f t="shared" si="3"/>
        <v>0</v>
      </c>
      <c r="Q22" s="239">
        <v>0.12</v>
      </c>
      <c r="R22" s="238">
        <f t="shared" si="1"/>
        <v>0</v>
      </c>
      <c r="S22" s="239">
        <v>0.18</v>
      </c>
      <c r="T22" s="238">
        <f t="shared" si="2"/>
        <v>0</v>
      </c>
      <c r="U22" s="349"/>
      <c r="V22" s="349"/>
      <c r="W22" s="237"/>
      <c r="X22" s="237"/>
      <c r="Y22" s="237" t="s">
        <v>123</v>
      </c>
      <c r="Z22" s="237" t="s">
        <v>123</v>
      </c>
    </row>
    <row r="23" spans="1:42" ht="12">
      <c r="B23" s="229" t="s">
        <v>198</v>
      </c>
      <c r="C23" s="229" t="s">
        <v>123</v>
      </c>
      <c r="D23" s="237"/>
      <c r="E23" s="237"/>
      <c r="F23" s="237"/>
      <c r="G23" s="237"/>
      <c r="H23" s="237"/>
      <c r="I23" s="237"/>
      <c r="J23" s="237"/>
      <c r="K23" s="237"/>
      <c r="L23" s="237"/>
      <c r="M23" s="237"/>
      <c r="N23" s="237"/>
      <c r="O23" s="237"/>
      <c r="P23" s="238">
        <f t="shared" si="3"/>
        <v>0</v>
      </c>
      <c r="Q23" s="239">
        <v>0.12</v>
      </c>
      <c r="R23" s="238">
        <f t="shared" si="1"/>
        <v>0</v>
      </c>
      <c r="S23" s="239">
        <v>0.18</v>
      </c>
      <c r="T23" s="238">
        <f t="shared" si="2"/>
        <v>0</v>
      </c>
      <c r="U23" s="349"/>
      <c r="V23" s="349"/>
      <c r="W23" s="237"/>
      <c r="X23" s="237"/>
      <c r="Y23" s="237" t="s">
        <v>123</v>
      </c>
      <c r="Z23" s="237" t="s">
        <v>123</v>
      </c>
    </row>
    <row r="24" spans="1:42" ht="12">
      <c r="B24" s="229" t="s">
        <v>199</v>
      </c>
      <c r="C24" s="229" t="s">
        <v>123</v>
      </c>
      <c r="D24" s="237"/>
      <c r="E24" s="237"/>
      <c r="F24" s="237"/>
      <c r="G24" s="237"/>
      <c r="H24" s="237"/>
      <c r="I24" s="237"/>
      <c r="J24" s="237"/>
      <c r="K24" s="237"/>
      <c r="L24" s="237"/>
      <c r="M24" s="237"/>
      <c r="N24" s="237"/>
      <c r="O24" s="237"/>
      <c r="P24" s="238">
        <f t="shared" si="3"/>
        <v>0</v>
      </c>
      <c r="Q24" s="239">
        <v>0.12</v>
      </c>
      <c r="R24" s="238">
        <f t="shared" si="1"/>
        <v>0</v>
      </c>
      <c r="S24" s="239">
        <v>0.18</v>
      </c>
      <c r="T24" s="238">
        <f t="shared" si="2"/>
        <v>0</v>
      </c>
      <c r="U24" s="349"/>
      <c r="V24" s="349"/>
      <c r="W24" s="237"/>
      <c r="X24" s="237"/>
      <c r="Y24" s="237" t="s">
        <v>123</v>
      </c>
      <c r="Z24" s="237" t="s">
        <v>123</v>
      </c>
    </row>
    <row r="25" spans="1:42" ht="12">
      <c r="B25" s="229" t="s">
        <v>200</v>
      </c>
      <c r="C25" s="229" t="s">
        <v>123</v>
      </c>
      <c r="D25" s="237"/>
      <c r="E25" s="237"/>
      <c r="F25" s="237"/>
      <c r="G25" s="237"/>
      <c r="H25" s="237"/>
      <c r="I25" s="237"/>
      <c r="J25" s="237"/>
      <c r="K25" s="237"/>
      <c r="L25" s="237"/>
      <c r="M25" s="237"/>
      <c r="N25" s="237"/>
      <c r="O25" s="237"/>
      <c r="P25" s="238">
        <f t="shared" si="3"/>
        <v>0</v>
      </c>
      <c r="Q25" s="239">
        <v>0.12</v>
      </c>
      <c r="R25" s="238">
        <f t="shared" si="1"/>
        <v>0</v>
      </c>
      <c r="S25" s="239">
        <v>0.18</v>
      </c>
      <c r="T25" s="238">
        <f t="shared" si="2"/>
        <v>0</v>
      </c>
      <c r="U25" s="349"/>
      <c r="V25" s="349"/>
      <c r="W25" s="237"/>
      <c r="X25" s="237"/>
      <c r="Y25" s="237" t="s">
        <v>123</v>
      </c>
      <c r="Z25" s="237" t="s">
        <v>123</v>
      </c>
    </row>
    <row r="26" spans="1:42" ht="12">
      <c r="B26" s="229" t="s">
        <v>201</v>
      </c>
      <c r="C26" s="229" t="s">
        <v>123</v>
      </c>
      <c r="D26" s="237"/>
      <c r="E26" s="237"/>
      <c r="F26" s="237"/>
      <c r="G26" s="237"/>
      <c r="H26" s="237"/>
      <c r="I26" s="237"/>
      <c r="J26" s="237"/>
      <c r="K26" s="237"/>
      <c r="L26" s="237"/>
      <c r="M26" s="237"/>
      <c r="N26" s="237"/>
      <c r="O26" s="237"/>
      <c r="P26" s="238">
        <f t="shared" si="3"/>
        <v>0</v>
      </c>
      <c r="Q26" s="239">
        <v>0.12</v>
      </c>
      <c r="R26" s="238">
        <f t="shared" si="1"/>
        <v>0</v>
      </c>
      <c r="S26" s="239">
        <v>0.18</v>
      </c>
      <c r="T26" s="238">
        <f t="shared" si="2"/>
        <v>0</v>
      </c>
      <c r="U26" s="349"/>
      <c r="V26" s="349"/>
      <c r="W26" s="237"/>
      <c r="X26" s="237"/>
      <c r="Y26" s="237" t="s">
        <v>123</v>
      </c>
      <c r="Z26" s="237" t="s">
        <v>123</v>
      </c>
    </row>
    <row r="27" spans="1:42" ht="12">
      <c r="B27" s="229" t="s">
        <v>202</v>
      </c>
      <c r="C27" s="229" t="s">
        <v>123</v>
      </c>
      <c r="D27" s="237"/>
      <c r="E27" s="237"/>
      <c r="F27" s="237"/>
      <c r="G27" s="237"/>
      <c r="H27" s="237"/>
      <c r="I27" s="237"/>
      <c r="J27" s="237"/>
      <c r="K27" s="237"/>
      <c r="L27" s="237"/>
      <c r="M27" s="237"/>
      <c r="N27" s="237"/>
      <c r="O27" s="237"/>
      <c r="P27" s="238">
        <f t="shared" si="3"/>
        <v>0</v>
      </c>
      <c r="Q27" s="239">
        <v>0.12</v>
      </c>
      <c r="R27" s="238">
        <f t="shared" si="1"/>
        <v>0</v>
      </c>
      <c r="S27" s="239">
        <v>0.18</v>
      </c>
      <c r="T27" s="238">
        <f t="shared" si="2"/>
        <v>0</v>
      </c>
      <c r="U27" s="349"/>
      <c r="V27" s="349"/>
      <c r="W27" s="237"/>
      <c r="X27" s="237"/>
      <c r="Y27" s="237" t="s">
        <v>123</v>
      </c>
      <c r="Z27" s="237" t="s">
        <v>123</v>
      </c>
    </row>
    <row r="28" spans="1:42" s="215" customFormat="1" ht="7.5" customHeight="1">
      <c r="U28" s="346"/>
      <c r="V28" s="346"/>
      <c r="AA28" s="223"/>
      <c r="AB28" s="223"/>
      <c r="AC28" s="223"/>
      <c r="AD28" s="223"/>
      <c r="AE28" s="223"/>
      <c r="AF28" s="223"/>
      <c r="AG28" s="223"/>
      <c r="AH28" s="223"/>
      <c r="AI28" s="223"/>
      <c r="AJ28" s="223"/>
      <c r="AK28" s="223"/>
      <c r="AL28" s="223"/>
      <c r="AM28" s="223"/>
      <c r="AN28" s="223"/>
      <c r="AO28" s="223"/>
      <c r="AP28" s="223"/>
    </row>
    <row r="29" spans="1:42" s="231" customFormat="1" ht="12.75" thickBot="1">
      <c r="A29" s="230"/>
      <c r="B29" s="230"/>
      <c r="D29" s="232" t="s">
        <v>47</v>
      </c>
      <c r="E29" s="327">
        <f>SUM(E16:E27)</f>
        <v>0</v>
      </c>
      <c r="F29" s="328"/>
      <c r="G29" s="327">
        <f>+SUMPRODUCT(G16:G27,E16:E27)</f>
        <v>0</v>
      </c>
      <c r="H29" s="327">
        <f>+SUMPRODUCT(H16:H27,E16:E27)</f>
        <v>0</v>
      </c>
      <c r="I29" s="327">
        <f>+SUMPRODUCT(I16:I27,E16:E27)</f>
        <v>0</v>
      </c>
      <c r="J29" s="327">
        <f>SUM(J16:J27)</f>
        <v>0</v>
      </c>
      <c r="K29" s="327">
        <f>+SUM(K16:K27)</f>
        <v>0</v>
      </c>
      <c r="L29" s="327">
        <f>SUM(L16:L27)</f>
        <v>0</v>
      </c>
      <c r="M29" s="327">
        <f>SUM(M16:M27)</f>
        <v>0</v>
      </c>
      <c r="N29" s="327">
        <f>SUM(N16:N27)</f>
        <v>0</v>
      </c>
      <c r="O29" s="327">
        <f t="shared" ref="O29" si="4">SUM(O16:O27)</f>
        <v>0</v>
      </c>
      <c r="P29" s="327">
        <f>SUM(P16:P27)</f>
        <v>0</v>
      </c>
      <c r="Q29" s="328"/>
      <c r="R29" s="327">
        <f>SUM(R16:R27)</f>
        <v>0</v>
      </c>
      <c r="S29" s="328"/>
      <c r="T29" s="327">
        <f>SUM(T16:T27)</f>
        <v>0</v>
      </c>
      <c r="U29" s="350"/>
      <c r="V29" s="350"/>
      <c r="W29" s="328"/>
      <c r="X29" s="328"/>
      <c r="Y29" s="328"/>
      <c r="Z29" s="328"/>
      <c r="AA29" s="233"/>
      <c r="AB29" s="233"/>
      <c r="AC29" s="234"/>
      <c r="AD29" s="233"/>
      <c r="AE29" s="233"/>
      <c r="AF29" s="235"/>
      <c r="AG29" s="235"/>
      <c r="AH29" s="235"/>
      <c r="AI29" s="235"/>
      <c r="AJ29" s="235"/>
      <c r="AK29" s="235"/>
      <c r="AL29" s="236"/>
      <c r="AM29" s="236"/>
      <c r="AN29" s="236"/>
      <c r="AO29" s="236"/>
      <c r="AP29" s="236"/>
    </row>
    <row r="30" spans="1:42" s="215" customFormat="1" ht="12.75" thickTop="1">
      <c r="B30" s="224"/>
      <c r="U30" s="346"/>
      <c r="V30" s="346"/>
      <c r="W30" s="223"/>
      <c r="X30" s="223"/>
      <c r="AA30" s="404" t="s">
        <v>124</v>
      </c>
      <c r="AB30" s="404"/>
      <c r="AC30" s="404"/>
      <c r="AD30" s="404"/>
      <c r="AE30" s="404"/>
      <c r="AF30" s="223"/>
      <c r="AG30" s="223"/>
      <c r="AH30" s="223"/>
      <c r="AI30" s="223"/>
      <c r="AJ30" s="223"/>
      <c r="AK30" s="223"/>
      <c r="AL30" s="223"/>
      <c r="AM30" s="223"/>
      <c r="AN30" s="223"/>
      <c r="AO30" s="223"/>
      <c r="AP30" s="223"/>
    </row>
    <row r="31" spans="1:42" s="215" customFormat="1" ht="22.5">
      <c r="B31" s="331" t="s">
        <v>165</v>
      </c>
      <c r="C31" s="224"/>
      <c r="P31" s="227"/>
      <c r="U31" s="346"/>
      <c r="V31" s="346"/>
      <c r="W31" s="223"/>
      <c r="X31" s="223"/>
      <c r="AA31" s="323" t="s">
        <v>193</v>
      </c>
      <c r="AB31" s="324" t="s">
        <v>194</v>
      </c>
      <c r="AC31" s="325" t="s">
        <v>122</v>
      </c>
      <c r="AD31" s="325" t="s">
        <v>186</v>
      </c>
      <c r="AE31" s="337"/>
      <c r="AF31" s="223"/>
      <c r="AG31" s="223"/>
      <c r="AH31" s="223"/>
      <c r="AI31" s="223"/>
      <c r="AJ31" s="223"/>
      <c r="AK31" s="223"/>
      <c r="AL31" s="223"/>
      <c r="AM31" s="223"/>
      <c r="AN31" s="223"/>
      <c r="AO31" s="223"/>
      <c r="AP31" s="223"/>
    </row>
    <row r="32" spans="1:42" s="215" customFormat="1" ht="12">
      <c r="B32" s="330" t="s">
        <v>139</v>
      </c>
      <c r="C32" s="329"/>
      <c r="D32" s="405" t="str">
        <f>IF(M29='Sundurliðað stofnvirði bygging'!E7,"Upphæð stemmir","Upphæð stemmir ekki")</f>
        <v>Upphæð stemmir</v>
      </c>
      <c r="E32" s="406"/>
      <c r="U32" s="346"/>
      <c r="V32" s="346"/>
      <c r="AA32" s="321">
        <v>0.12</v>
      </c>
      <c r="AB32" s="289">
        <v>0.18</v>
      </c>
      <c r="AC32" s="215" t="s">
        <v>185</v>
      </c>
      <c r="AD32" s="215" t="s">
        <v>213</v>
      </c>
      <c r="AE32" s="338" t="s">
        <v>123</v>
      </c>
      <c r="AF32" s="223"/>
      <c r="AG32" s="223"/>
      <c r="AH32" s="223"/>
      <c r="AI32" s="223"/>
      <c r="AJ32" s="223"/>
      <c r="AK32" s="223"/>
      <c r="AL32" s="223"/>
      <c r="AM32" s="223"/>
      <c r="AN32" s="223"/>
      <c r="AO32" s="223"/>
      <c r="AP32" s="223"/>
    </row>
    <row r="33" spans="2:42" s="215" customFormat="1" ht="12">
      <c r="B33" s="330" t="s">
        <v>173</v>
      </c>
      <c r="C33" s="329"/>
      <c r="D33" s="405" t="str">
        <f>+IF(N29='Sundurliðað stofnvirði bygging'!E16,"Upphæð stemmir","Upphæð stemmir ekki")</f>
        <v>Upphæð stemmir</v>
      </c>
      <c r="E33" s="406"/>
      <c r="U33" s="346"/>
      <c r="V33" s="346"/>
      <c r="AA33" s="289">
        <v>0.13</v>
      </c>
      <c r="AB33" s="322">
        <v>0.22</v>
      </c>
      <c r="AC33" s="215" t="s">
        <v>125</v>
      </c>
      <c r="AD33" s="215" t="s">
        <v>181</v>
      </c>
      <c r="AE33" s="215" t="s">
        <v>176</v>
      </c>
      <c r="AF33" s="223"/>
      <c r="AG33" s="223"/>
      <c r="AH33" s="223"/>
      <c r="AI33" s="223"/>
      <c r="AJ33" s="223"/>
      <c r="AK33" s="223"/>
      <c r="AL33" s="223"/>
      <c r="AM33" s="223"/>
      <c r="AN33" s="223"/>
      <c r="AO33" s="223"/>
      <c r="AP33" s="223"/>
    </row>
    <row r="34" spans="2:42" s="215" customFormat="1" ht="12">
      <c r="B34" s="330" t="s">
        <v>113</v>
      </c>
      <c r="C34" s="329"/>
      <c r="D34" s="405" t="str">
        <f>IF(O29='Sundurliðað stofnvirði bygging'!E18,"Upphæð stemmir","Upphæð stemmir ekki")</f>
        <v>Upphæð stemmir</v>
      </c>
      <c r="E34" s="406"/>
      <c r="U34" s="346"/>
      <c r="V34" s="346"/>
      <c r="AA34" s="289">
        <v>0.14000000000000001</v>
      </c>
      <c r="AB34" s="322">
        <v>0.24</v>
      </c>
      <c r="AC34" s="215" t="s">
        <v>126</v>
      </c>
      <c r="AD34" s="215" t="s">
        <v>192</v>
      </c>
      <c r="AE34" s="215" t="s">
        <v>174</v>
      </c>
      <c r="AF34" s="223"/>
      <c r="AG34" s="223"/>
      <c r="AH34" s="223"/>
      <c r="AI34" s="223"/>
      <c r="AJ34" s="223"/>
      <c r="AK34" s="223"/>
      <c r="AL34" s="223"/>
      <c r="AM34" s="223"/>
      <c r="AN34" s="223"/>
      <c r="AO34" s="223"/>
      <c r="AP34" s="223"/>
    </row>
    <row r="35" spans="2:42" s="215" customFormat="1">
      <c r="B35" s="225"/>
      <c r="U35" s="346"/>
      <c r="V35" s="346"/>
      <c r="AA35" s="289">
        <v>0.15</v>
      </c>
      <c r="AB35" s="289">
        <v>0.26</v>
      </c>
      <c r="AC35" s="215" t="s">
        <v>128</v>
      </c>
      <c r="AD35" s="215" t="s">
        <v>183</v>
      </c>
      <c r="AF35" s="223"/>
      <c r="AG35" s="223"/>
      <c r="AH35" s="223"/>
      <c r="AI35" s="223"/>
      <c r="AJ35" s="223"/>
      <c r="AK35" s="223"/>
      <c r="AL35" s="223"/>
      <c r="AM35" s="223"/>
      <c r="AN35" s="223"/>
      <c r="AO35" s="223"/>
      <c r="AP35" s="223"/>
    </row>
    <row r="36" spans="2:42" s="215" customFormat="1">
      <c r="U36" s="346"/>
      <c r="V36" s="346"/>
      <c r="AA36" s="289">
        <v>0.16</v>
      </c>
      <c r="AB36" s="322">
        <v>0.28000000000000003</v>
      </c>
      <c r="AC36" s="215" t="s">
        <v>129</v>
      </c>
      <c r="AD36" s="215" t="s">
        <v>214</v>
      </c>
    </row>
    <row r="37" spans="2:42" s="215" customFormat="1">
      <c r="U37" s="346"/>
      <c r="V37" s="346"/>
      <c r="AC37" s="215" t="s">
        <v>130</v>
      </c>
      <c r="AD37" s="215" t="s">
        <v>210</v>
      </c>
    </row>
    <row r="38" spans="2:42" s="215" customFormat="1">
      <c r="U38" s="346"/>
      <c r="V38" s="346"/>
      <c r="AC38" s="217" t="s">
        <v>131</v>
      </c>
    </row>
    <row r="39" spans="2:42" s="215" customFormat="1">
      <c r="U39" s="346"/>
      <c r="V39" s="346"/>
      <c r="AC39" s="217" t="s">
        <v>132</v>
      </c>
      <c r="AD39" s="223"/>
    </row>
    <row r="40" spans="2:42" s="215" customFormat="1">
      <c r="U40" s="346"/>
      <c r="V40" s="346"/>
      <c r="AC40" s="215" t="s">
        <v>133</v>
      </c>
      <c r="AD40" s="223"/>
    </row>
    <row r="41" spans="2:42" s="215" customFormat="1">
      <c r="U41" s="346"/>
      <c r="V41" s="346"/>
      <c r="AC41" s="215" t="s">
        <v>134</v>
      </c>
    </row>
    <row r="42" spans="2:42" s="215" customFormat="1">
      <c r="U42" s="346"/>
      <c r="V42" s="346"/>
    </row>
  </sheetData>
  <sheetProtection algorithmName="SHA-512" hashValue="YKwWgHpY1CBrk/KW5x0bM+53FH4jOLQk9U1sZENBBW3D+T6UYrm1+MECRaAwBy1PLHUxoYlPidtpu8/KgpVJ/w==" saltValue="DZhINAqqNpF5jyjiFZ8NVA==" spinCount="100000" sheet="1" formatCells="0" formatColumns="0" formatRows="0" insertColumns="0" insertRows="0" insertHyperlinks="0" deleteColumns="0" deleteRows="0" selectLockedCells="1" sort="0" autoFilter="0" pivotTables="0"/>
  <dataConsolidate/>
  <mergeCells count="8">
    <mergeCell ref="B3:C3"/>
    <mergeCell ref="B2:C2"/>
    <mergeCell ref="AA30:AE30"/>
    <mergeCell ref="D33:E33"/>
    <mergeCell ref="D34:E34"/>
    <mergeCell ref="D32:E32"/>
    <mergeCell ref="D6:I6"/>
    <mergeCell ref="D7:I7"/>
  </mergeCells>
  <conditionalFormatting sqref="D32:E34">
    <cfRule type="cellIs" dxfId="0" priority="1" operator="equal">
      <formula>"upphæð stemmir ekki"</formula>
    </cfRule>
  </conditionalFormatting>
  <dataValidations disablePrompts="1" count="5">
    <dataValidation type="list" allowBlank="1" showInputMessage="1" showErrorMessage="1" sqref="Y16:Y27">
      <formula1>$AC$32:$AC$41</formula1>
    </dataValidation>
    <dataValidation type="list" allowBlank="1" showInputMessage="1" showErrorMessage="1" sqref="Q16:Q27">
      <formula1>$AA$32:$AA$36</formula1>
    </dataValidation>
    <dataValidation type="list" allowBlank="1" showInputMessage="1" showErrorMessage="1" sqref="S16:S27">
      <formula1>$AB$32:$AB$36</formula1>
    </dataValidation>
    <dataValidation type="list" showInputMessage="1" showErrorMessage="1" sqref="C16:C27">
      <formula1>$AE$32:$AE$34</formula1>
    </dataValidation>
    <dataValidation type="list" allowBlank="1" showInputMessage="1" showErrorMessage="1" sqref="Z16:Z27">
      <formula1>$AD$33:$AD$37</formula1>
    </dataValidation>
  </dataValidations>
  <printOptions horizontalCentered="1"/>
  <pageMargins left="0.39370078740157483" right="0.39370078740157483" top="0.39370078740157483" bottom="0.39370078740157483" header="0.19685039370078741" footer="0.19685039370078741"/>
  <pageSetup paperSize="9" scale="70" orientation="landscape" r:id="rId1"/>
  <ignoredErrors>
    <ignoredError sqref="K29" formula="1"/>
    <ignoredError sqref="I13" unlockedFormula="1"/>
  </ignoredErrors>
  <drawing r:id="rId2"/>
  <legacyDrawing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Viðskiptaáætlun_Stjórnborð!$AA$21:$AA$25</xm:f>
          </x14:formula1>
          <xm:sqref>Q28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tint="-0.249977111117893"/>
  </sheetPr>
  <dimension ref="B2:I34"/>
  <sheetViews>
    <sheetView workbookViewId="0">
      <selection activeCell="R28" sqref="R28"/>
    </sheetView>
  </sheetViews>
  <sheetFormatPr defaultColWidth="9.140625" defaultRowHeight="15"/>
  <cols>
    <col min="1" max="1" width="3.7109375" style="212" customWidth="1"/>
    <col min="2" max="16384" width="9.140625" style="212"/>
  </cols>
  <sheetData>
    <row r="2" spans="2:9" ht="26.25">
      <c r="B2" s="213" t="s">
        <v>161</v>
      </c>
    </row>
    <row r="3" spans="2:9" ht="6" customHeight="1">
      <c r="B3" s="213"/>
    </row>
    <row r="4" spans="2:9">
      <c r="C4" s="414" t="s">
        <v>135</v>
      </c>
      <c r="D4" s="414"/>
      <c r="E4" s="414"/>
      <c r="F4" s="414"/>
      <c r="G4" s="414"/>
      <c r="H4" s="414"/>
      <c r="I4" s="414"/>
    </row>
    <row r="5" spans="2:9">
      <c r="C5" s="414"/>
      <c r="D5" s="414"/>
      <c r="E5" s="414"/>
      <c r="F5" s="414"/>
      <c r="G5" s="414"/>
      <c r="H5" s="414"/>
      <c r="I5" s="414"/>
    </row>
    <row r="6" spans="2:9">
      <c r="C6" s="414"/>
      <c r="D6" s="414"/>
      <c r="E6" s="414"/>
      <c r="F6" s="414"/>
      <c r="G6" s="414"/>
      <c r="H6" s="414"/>
      <c r="I6" s="414"/>
    </row>
    <row r="7" spans="2:9" ht="18.75">
      <c r="B7" s="214" t="s">
        <v>191</v>
      </c>
    </row>
    <row r="8" spans="2:9">
      <c r="C8" s="415" t="s">
        <v>188</v>
      </c>
      <c r="D8" s="415"/>
      <c r="E8" s="415"/>
      <c r="F8" s="415"/>
      <c r="G8" s="415"/>
      <c r="H8" s="415"/>
      <c r="I8" s="415"/>
    </row>
    <row r="9" spans="2:9">
      <c r="C9" s="415" t="s">
        <v>195</v>
      </c>
      <c r="D9" s="415"/>
      <c r="E9" s="415"/>
      <c r="F9" s="415"/>
      <c r="G9" s="415"/>
      <c r="H9" s="415"/>
      <c r="I9" s="415"/>
    </row>
    <row r="10" spans="2:9">
      <c r="C10" s="292"/>
      <c r="D10" s="292"/>
      <c r="E10" s="292"/>
      <c r="F10" s="292"/>
      <c r="G10" s="292"/>
      <c r="H10" s="292"/>
      <c r="I10" s="292"/>
    </row>
    <row r="11" spans="2:9" ht="18.75">
      <c r="B11" s="214" t="s">
        <v>136</v>
      </c>
    </row>
    <row r="12" spans="2:9" ht="15" customHeight="1">
      <c r="C12" s="413" t="s">
        <v>205</v>
      </c>
      <c r="D12" s="413"/>
      <c r="E12" s="413"/>
      <c r="F12" s="413"/>
      <c r="G12" s="413"/>
      <c r="H12" s="413"/>
      <c r="I12" s="413"/>
    </row>
    <row r="13" spans="2:9">
      <c r="C13" s="413"/>
      <c r="D13" s="413"/>
      <c r="E13" s="413"/>
      <c r="F13" s="413"/>
      <c r="G13" s="413"/>
      <c r="H13" s="413"/>
      <c r="I13" s="413"/>
    </row>
    <row r="14" spans="2:9">
      <c r="C14" s="413"/>
      <c r="D14" s="413"/>
      <c r="E14" s="413"/>
      <c r="F14" s="413"/>
      <c r="G14" s="413"/>
      <c r="H14" s="413"/>
      <c r="I14" s="413"/>
    </row>
    <row r="15" spans="2:9">
      <c r="C15" s="413"/>
      <c r="D15" s="413"/>
      <c r="E15" s="413"/>
      <c r="F15" s="413"/>
      <c r="G15" s="413"/>
      <c r="H15" s="413"/>
      <c r="I15" s="413"/>
    </row>
    <row r="16" spans="2:9">
      <c r="C16" s="413"/>
      <c r="D16" s="413"/>
      <c r="E16" s="413"/>
      <c r="F16" s="413"/>
      <c r="G16" s="413"/>
      <c r="H16" s="413"/>
      <c r="I16" s="413"/>
    </row>
    <row r="17" spans="2:9">
      <c r="C17" s="413"/>
      <c r="D17" s="413"/>
      <c r="E17" s="413"/>
      <c r="F17" s="413"/>
      <c r="G17" s="413"/>
      <c r="H17" s="413"/>
      <c r="I17" s="413"/>
    </row>
    <row r="18" spans="2:9">
      <c r="C18" s="413"/>
      <c r="D18" s="413"/>
      <c r="E18" s="413"/>
      <c r="F18" s="413"/>
      <c r="G18" s="413"/>
      <c r="H18" s="413"/>
      <c r="I18" s="413"/>
    </row>
    <row r="19" spans="2:9">
      <c r="C19" s="413"/>
      <c r="D19" s="413"/>
      <c r="E19" s="413"/>
      <c r="F19" s="413"/>
      <c r="G19" s="413"/>
      <c r="H19" s="413"/>
      <c r="I19" s="413"/>
    </row>
    <row r="21" spans="2:9" ht="18.75">
      <c r="B21" s="214" t="s">
        <v>137</v>
      </c>
    </row>
    <row r="22" spans="2:9">
      <c r="C22" s="212" t="s">
        <v>189</v>
      </c>
    </row>
    <row r="23" spans="2:9">
      <c r="C23" s="212" t="s">
        <v>190</v>
      </c>
    </row>
    <row r="24" spans="2:9">
      <c r="C24" s="212" t="s">
        <v>138</v>
      </c>
    </row>
    <row r="26" spans="2:9" ht="15" customHeight="1">
      <c r="C26" s="413" t="s">
        <v>212</v>
      </c>
      <c r="D26" s="413"/>
      <c r="E26" s="413"/>
      <c r="F26" s="413"/>
      <c r="G26" s="413"/>
      <c r="H26" s="413"/>
      <c r="I26" s="413"/>
    </row>
    <row r="27" spans="2:9">
      <c r="B27" s="291"/>
      <c r="C27" s="413"/>
      <c r="D27" s="413"/>
      <c r="E27" s="413"/>
      <c r="F27" s="413"/>
      <c r="G27" s="413"/>
      <c r="H27" s="413"/>
      <c r="I27" s="413"/>
    </row>
    <row r="28" spans="2:9">
      <c r="B28" s="291"/>
      <c r="C28" s="413"/>
      <c r="D28" s="413"/>
      <c r="E28" s="413"/>
      <c r="F28" s="413"/>
      <c r="G28" s="413"/>
      <c r="H28" s="413"/>
      <c r="I28" s="413"/>
    </row>
    <row r="29" spans="2:9">
      <c r="B29" s="291"/>
      <c r="C29" s="413"/>
      <c r="D29" s="413"/>
      <c r="E29" s="413"/>
      <c r="F29" s="413"/>
      <c r="G29" s="413"/>
      <c r="H29" s="413"/>
      <c r="I29" s="413"/>
    </row>
    <row r="30" spans="2:9">
      <c r="B30" s="291"/>
      <c r="C30" s="413"/>
      <c r="D30" s="413"/>
      <c r="E30" s="413"/>
      <c r="F30" s="413"/>
      <c r="G30" s="413"/>
      <c r="H30" s="413"/>
      <c r="I30" s="413"/>
    </row>
    <row r="31" spans="2:9">
      <c r="B31" s="291"/>
      <c r="C31" s="413"/>
      <c r="D31" s="413"/>
      <c r="E31" s="413"/>
      <c r="F31" s="413"/>
      <c r="G31" s="413"/>
      <c r="H31" s="413"/>
      <c r="I31" s="413"/>
    </row>
    <row r="32" spans="2:9">
      <c r="B32" s="291"/>
      <c r="C32" s="291"/>
      <c r="D32" s="291"/>
      <c r="E32" s="291"/>
      <c r="F32" s="291"/>
      <c r="G32" s="291"/>
      <c r="H32" s="291"/>
      <c r="I32" s="291"/>
    </row>
    <row r="33" spans="2:9">
      <c r="B33" s="291"/>
      <c r="C33" s="291"/>
      <c r="D33" s="291"/>
      <c r="E33" s="291"/>
      <c r="F33" s="291"/>
      <c r="G33" s="291"/>
      <c r="H33" s="291"/>
      <c r="I33" s="291"/>
    </row>
    <row r="34" spans="2:9">
      <c r="C34" s="291"/>
      <c r="D34" s="291"/>
      <c r="E34" s="291"/>
      <c r="F34" s="291"/>
      <c r="G34" s="291"/>
      <c r="H34" s="291"/>
      <c r="I34" s="291"/>
    </row>
  </sheetData>
  <sheetProtection algorithmName="SHA-512" hashValue="hG1kyvGxtaBezdL2mVPojz24F10RZWlit8+jpaesjv3BgPiL2Fv6iXd0+PoowoHGB2YGHG1DUP3HLA2D+A54oQ==" saltValue="QguWwHLcpVTyS6LU1ovtoQ==" spinCount="100000" sheet="1" formatCells="0" formatColumns="0" formatRows="0" insertColumns="0" insertRows="0" insertHyperlinks="0" deleteColumns="0" deleteRows="0" sort="0" autoFilter="0" pivotTables="0"/>
  <mergeCells count="5">
    <mergeCell ref="C26:I31"/>
    <mergeCell ref="C4:I6"/>
    <mergeCell ref="C8:I8"/>
    <mergeCell ref="C9:I9"/>
    <mergeCell ref="C12:I19"/>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A65"/>
  <sheetViews>
    <sheetView showGridLines="0" tabSelected="1" showRuler="0" showWhiteSpace="0" topLeftCell="A4" zoomScaleNormal="100" zoomScalePageLayoutView="85" workbookViewId="0">
      <selection activeCell="O17" sqref="O17"/>
    </sheetView>
  </sheetViews>
  <sheetFormatPr defaultColWidth="9.5703125" defaultRowHeight="14.25"/>
  <cols>
    <col min="1" max="1" width="3.7109375" style="1" customWidth="1"/>
    <col min="2" max="2" width="4.28515625" style="102" customWidth="1"/>
    <col min="3" max="3" width="32.28515625" style="102" customWidth="1"/>
    <col min="4" max="4" width="14.28515625" style="1" customWidth="1"/>
    <col min="5" max="5" width="17.140625" style="1" customWidth="1"/>
    <col min="6" max="6" width="4.42578125" style="1" customWidth="1"/>
    <col min="7" max="7" width="4.28515625" style="110" customWidth="1"/>
    <col min="8" max="8" width="33.42578125" style="102" customWidth="1"/>
    <col min="9" max="9" width="15.42578125" style="1" bestFit="1" customWidth="1"/>
    <col min="10" max="10" width="4.42578125" style="1" customWidth="1"/>
    <col min="11" max="11" width="4.28515625" style="1" customWidth="1"/>
    <col min="12" max="12" width="4.85546875" style="1" customWidth="1"/>
    <col min="13" max="13" width="8.85546875" style="1" customWidth="1"/>
    <col min="14" max="15" width="9.7109375" style="1" customWidth="1"/>
    <col min="16" max="18" width="9.7109375" style="2" customWidth="1"/>
    <col min="19" max="20" width="9.5703125" style="2"/>
    <col min="21" max="21" width="9.5703125" style="2" customWidth="1"/>
    <col min="22" max="26" width="9.5703125" style="2"/>
    <col min="27" max="27" width="0" style="2" hidden="1" customWidth="1"/>
    <col min="28" max="16384" width="9.5703125" style="2"/>
  </cols>
  <sheetData>
    <row r="1" spans="1:27" ht="17.25" customHeight="1">
      <c r="B1" s="416" t="s">
        <v>211</v>
      </c>
      <c r="C1" s="416"/>
      <c r="D1" s="2"/>
      <c r="E1" s="2"/>
      <c r="F1" s="2"/>
      <c r="G1" s="2"/>
      <c r="H1" s="2"/>
      <c r="I1" s="2"/>
      <c r="J1" s="2"/>
      <c r="K1" s="2"/>
      <c r="L1" s="2"/>
      <c r="M1" s="2"/>
      <c r="N1" s="2"/>
      <c r="O1" s="2"/>
    </row>
    <row r="2" spans="1:27" ht="35.25" thickBot="1">
      <c r="B2" s="171"/>
      <c r="C2" s="290" t="s">
        <v>86</v>
      </c>
      <c r="D2" s="36"/>
      <c r="F2" s="7"/>
      <c r="G2" s="103"/>
      <c r="H2" s="86"/>
      <c r="I2" s="36"/>
      <c r="J2" s="36"/>
      <c r="K2" s="36"/>
      <c r="L2" s="36"/>
      <c r="M2" s="36"/>
      <c r="N2" s="7"/>
      <c r="O2" s="36"/>
      <c r="P2" s="35"/>
      <c r="Q2" s="22"/>
      <c r="R2" s="22"/>
    </row>
    <row r="3" spans="1:27" s="72" customFormat="1" ht="21" customHeight="1" thickTop="1">
      <c r="B3" s="87"/>
      <c r="C3" s="114"/>
      <c r="E3" s="73"/>
      <c r="F3" s="73"/>
      <c r="G3" s="104"/>
      <c r="H3" s="87"/>
      <c r="N3" s="73"/>
      <c r="Q3" s="73"/>
      <c r="R3" s="73"/>
    </row>
    <row r="4" spans="1:27" ht="18">
      <c r="A4" s="3"/>
      <c r="B4" s="115" t="s">
        <v>0</v>
      </c>
      <c r="C4" s="115" t="s">
        <v>1</v>
      </c>
      <c r="D4" s="4"/>
      <c r="E4" s="5"/>
      <c r="F4" s="5"/>
      <c r="G4" s="105" t="s">
        <v>2</v>
      </c>
      <c r="H4" s="88" t="s">
        <v>3</v>
      </c>
      <c r="K4" s="105"/>
      <c r="L4" s="88"/>
      <c r="M4" s="124"/>
      <c r="N4" s="102"/>
      <c r="O4" s="102"/>
    </row>
    <row r="5" spans="1:27" s="15" customFormat="1" ht="13.5" thickBot="1">
      <c r="A5" s="12"/>
      <c r="B5" s="122"/>
      <c r="C5" s="89" t="s">
        <v>4</v>
      </c>
      <c r="D5" s="75"/>
      <c r="E5" s="75"/>
      <c r="F5" s="8"/>
      <c r="G5" s="89"/>
      <c r="H5" s="89"/>
      <c r="I5" s="6"/>
      <c r="J5" s="8"/>
      <c r="K5" s="253"/>
      <c r="L5" s="253"/>
      <c r="M5" s="253"/>
      <c r="N5" s="253"/>
      <c r="O5" s="253"/>
      <c r="P5" s="74"/>
      <c r="Q5" s="74"/>
      <c r="R5" s="74"/>
      <c r="S5" s="254"/>
      <c r="U5" s="9"/>
      <c r="AA5" s="15">
        <v>0.3</v>
      </c>
    </row>
    <row r="6" spans="1:27" s="15" customFormat="1" ht="15">
      <c r="A6" s="12"/>
      <c r="B6" s="116"/>
      <c r="C6" s="116" t="s">
        <v>33</v>
      </c>
      <c r="D6" s="258">
        <v>0</v>
      </c>
      <c r="E6" s="42"/>
      <c r="F6" s="8"/>
      <c r="G6" s="106"/>
      <c r="H6" s="90" t="s">
        <v>217</v>
      </c>
      <c r="I6" s="260">
        <v>0</v>
      </c>
      <c r="J6" s="8"/>
      <c r="K6"/>
      <c r="L6"/>
      <c r="M6"/>
      <c r="N6"/>
      <c r="O6"/>
      <c r="P6"/>
      <c r="Q6"/>
      <c r="R6"/>
      <c r="S6"/>
      <c r="AA6" s="15">
        <v>0.31</v>
      </c>
    </row>
    <row r="7" spans="1:27" s="15" customFormat="1" ht="15">
      <c r="A7" s="12"/>
      <c r="B7" s="100"/>
      <c r="C7" s="117" t="s">
        <v>34</v>
      </c>
      <c r="D7" s="265">
        <f>+D6*I9</f>
        <v>0</v>
      </c>
      <c r="E7" s="8"/>
      <c r="F7" s="12"/>
      <c r="G7" s="107"/>
      <c r="H7" s="91" t="s">
        <v>76</v>
      </c>
      <c r="I7" s="260">
        <v>0</v>
      </c>
      <c r="J7" s="8"/>
      <c r="K7"/>
      <c r="L7"/>
      <c r="M7"/>
      <c r="N7"/>
      <c r="O7"/>
      <c r="P7"/>
      <c r="Q7"/>
      <c r="R7"/>
      <c r="S7"/>
      <c r="AA7" s="15">
        <v>0.32</v>
      </c>
    </row>
    <row r="8" spans="1:27" s="15" customFormat="1" ht="15">
      <c r="A8" s="8"/>
      <c r="B8" s="100"/>
      <c r="C8" s="118" t="s">
        <v>5</v>
      </c>
      <c r="D8" s="266">
        <f>+D7*12</f>
        <v>0</v>
      </c>
      <c r="E8" s="12"/>
      <c r="F8" s="8"/>
      <c r="G8" s="108"/>
      <c r="H8" s="92" t="s">
        <v>218</v>
      </c>
      <c r="I8" s="260">
        <v>0</v>
      </c>
      <c r="J8" s="8"/>
      <c r="K8"/>
      <c r="L8" s="417"/>
      <c r="M8"/>
      <c r="N8"/>
      <c r="O8"/>
      <c r="P8"/>
      <c r="Q8"/>
      <c r="R8"/>
      <c r="S8"/>
      <c r="AA8" s="15">
        <v>0.33</v>
      </c>
    </row>
    <row r="9" spans="1:27" s="15" customFormat="1" ht="15">
      <c r="A9" s="8"/>
      <c r="B9" s="100"/>
      <c r="C9" s="100" t="s">
        <v>39</v>
      </c>
      <c r="D9" s="259">
        <v>0.97</v>
      </c>
      <c r="E9" s="12"/>
      <c r="F9" s="10"/>
      <c r="G9" s="108"/>
      <c r="H9" s="92" t="s">
        <v>6</v>
      </c>
      <c r="I9" s="320">
        <v>0</v>
      </c>
      <c r="J9" s="8"/>
      <c r="K9"/>
      <c r="L9" s="417"/>
      <c r="M9"/>
      <c r="N9"/>
      <c r="O9"/>
      <c r="P9"/>
      <c r="Q9"/>
      <c r="R9"/>
      <c r="S9"/>
      <c r="AA9" s="15">
        <v>0.34</v>
      </c>
    </row>
    <row r="10" spans="1:27" s="15" customFormat="1" ht="15">
      <c r="A10" s="8"/>
      <c r="B10" s="100"/>
      <c r="C10" s="100"/>
      <c r="D10" s="267"/>
      <c r="E10" s="12"/>
      <c r="F10" s="10"/>
      <c r="G10" s="108"/>
      <c r="H10" s="92" t="s">
        <v>18</v>
      </c>
      <c r="I10" s="317">
        <v>50</v>
      </c>
      <c r="J10" s="8"/>
      <c r="K10"/>
      <c r="L10" s="417"/>
      <c r="M10"/>
      <c r="N10"/>
      <c r="O10"/>
      <c r="P10"/>
      <c r="Q10"/>
      <c r="R10"/>
      <c r="S10"/>
      <c r="AA10" s="15">
        <v>0.35</v>
      </c>
    </row>
    <row r="11" spans="1:27" s="15" customFormat="1" ht="15.75" thickBot="1">
      <c r="A11" s="8"/>
      <c r="B11" s="89" t="s">
        <v>22</v>
      </c>
      <c r="C11" s="89" t="s">
        <v>19</v>
      </c>
      <c r="D11" s="268"/>
      <c r="E11" s="6"/>
      <c r="F11" s="76"/>
      <c r="G11" s="108"/>
      <c r="H11" s="92" t="s">
        <v>79</v>
      </c>
      <c r="I11" s="318">
        <v>43586</v>
      </c>
      <c r="J11" s="8"/>
      <c r="K11"/>
      <c r="L11" s="417"/>
      <c r="M11"/>
      <c r="N11"/>
      <c r="O11"/>
      <c r="P11"/>
      <c r="Q11"/>
      <c r="R11"/>
      <c r="S11"/>
      <c r="AA11" s="15">
        <v>0.36</v>
      </c>
    </row>
    <row r="12" spans="1:27" s="15" customFormat="1" ht="15">
      <c r="A12" s="8"/>
      <c r="B12" s="116"/>
      <c r="C12" s="90" t="s">
        <v>208</v>
      </c>
      <c r="D12" s="260">
        <v>1</v>
      </c>
      <c r="E12" s="255"/>
      <c r="F12" s="12"/>
      <c r="G12" s="108"/>
      <c r="H12" s="92"/>
      <c r="I12" s="272"/>
      <c r="J12" s="8"/>
      <c r="K12"/>
      <c r="L12" s="417"/>
      <c r="M12"/>
      <c r="N12"/>
      <c r="O12"/>
      <c r="P12"/>
      <c r="Q12"/>
      <c r="R12"/>
      <c r="S12"/>
      <c r="AA12" s="15">
        <v>0.37</v>
      </c>
    </row>
    <row r="13" spans="1:27" s="15" customFormat="1" ht="15.75" thickBot="1">
      <c r="A13" s="8"/>
      <c r="B13" s="100"/>
      <c r="C13" s="92" t="s">
        <v>25</v>
      </c>
      <c r="D13" s="257">
        <f>+D12-D17-D18</f>
        <v>0.7</v>
      </c>
      <c r="E13" s="9"/>
      <c r="F13" s="12"/>
      <c r="G13" s="89" t="s">
        <v>92</v>
      </c>
      <c r="H13" s="89" t="s">
        <v>7</v>
      </c>
      <c r="I13" s="268"/>
      <c r="J13" s="8"/>
      <c r="K13"/>
      <c r="L13"/>
      <c r="M13"/>
      <c r="N13"/>
      <c r="O13"/>
      <c r="P13"/>
      <c r="Q13"/>
      <c r="R13"/>
      <c r="S13"/>
      <c r="AA13" s="15">
        <v>0.38</v>
      </c>
    </row>
    <row r="14" spans="1:27" s="15" customFormat="1" ht="13.9" customHeight="1">
      <c r="A14" s="8"/>
      <c r="B14" s="100"/>
      <c r="C14" s="92" t="s">
        <v>27</v>
      </c>
      <c r="D14" s="316">
        <f>(D17+D18)/D12</f>
        <v>0.3</v>
      </c>
      <c r="E14" s="112"/>
      <c r="F14" s="74"/>
      <c r="G14" s="109"/>
      <c r="H14" s="93" t="s">
        <v>89</v>
      </c>
      <c r="I14" s="273">
        <f>+D8</f>
        <v>0</v>
      </c>
      <c r="J14" s="8"/>
      <c r="K14"/>
      <c r="L14"/>
      <c r="M14"/>
      <c r="N14"/>
      <c r="O14"/>
      <c r="P14"/>
      <c r="Q14"/>
      <c r="R14"/>
      <c r="S14"/>
      <c r="AA14" s="15">
        <v>0.39</v>
      </c>
    </row>
    <row r="15" spans="1:27" s="15" customFormat="1" ht="15">
      <c r="A15" s="8"/>
      <c r="B15" s="100"/>
      <c r="C15" s="92" t="s">
        <v>20</v>
      </c>
      <c r="D15" s="261">
        <v>4.2000000000000003E-2</v>
      </c>
      <c r="F15" s="12"/>
      <c r="G15" s="108"/>
      <c r="H15" s="94" t="s">
        <v>38</v>
      </c>
      <c r="I15" s="274">
        <f>-(1-D9)*I14</f>
        <v>0</v>
      </c>
      <c r="J15" s="8"/>
      <c r="K15"/>
      <c r="L15"/>
      <c r="M15"/>
      <c r="N15"/>
      <c r="O15"/>
      <c r="P15"/>
      <c r="Q15"/>
      <c r="R15"/>
      <c r="S15"/>
      <c r="AA15" s="15">
        <v>0.4</v>
      </c>
    </row>
    <row r="16" spans="1:27" s="15" customFormat="1" ht="15">
      <c r="A16" s="8"/>
      <c r="B16" s="100"/>
      <c r="C16" s="92" t="s">
        <v>21</v>
      </c>
      <c r="D16" s="262">
        <v>50</v>
      </c>
      <c r="E16" s="256"/>
      <c r="F16" s="9"/>
      <c r="G16" s="108"/>
      <c r="H16" s="95" t="s">
        <v>4</v>
      </c>
      <c r="I16" s="273">
        <f>SUM(I14:I15)</f>
        <v>0</v>
      </c>
      <c r="J16" s="8"/>
      <c r="K16"/>
      <c r="L16" t="s">
        <v>209</v>
      </c>
      <c r="M16"/>
      <c r="N16"/>
      <c r="O16"/>
      <c r="P16"/>
      <c r="Q16"/>
      <c r="R16"/>
      <c r="S16"/>
      <c r="AA16" s="15">
        <v>0.41</v>
      </c>
    </row>
    <row r="17" spans="1:27" s="15" customFormat="1" ht="12.75" customHeight="1">
      <c r="A17" s="12"/>
      <c r="B17" s="100"/>
      <c r="C17" s="92" t="s">
        <v>85</v>
      </c>
      <c r="D17" s="257">
        <f>+E17*D12</f>
        <v>0.3</v>
      </c>
      <c r="E17" s="263">
        <v>0.3</v>
      </c>
      <c r="F17" s="13"/>
      <c r="G17" s="109"/>
      <c r="H17" s="96"/>
      <c r="I17" s="275"/>
      <c r="J17" s="8"/>
      <c r="K17"/>
      <c r="L17" s="417"/>
      <c r="M17"/>
      <c r="N17"/>
      <c r="O17"/>
      <c r="P17"/>
      <c r="Q17"/>
      <c r="R17"/>
      <c r="S17"/>
      <c r="AA17" s="15">
        <v>0.42</v>
      </c>
    </row>
    <row r="18" spans="1:27" s="15" customFormat="1" ht="15">
      <c r="A18" s="12"/>
      <c r="B18" s="100"/>
      <c r="C18" s="92" t="s">
        <v>179</v>
      </c>
      <c r="D18" s="260">
        <v>0</v>
      </c>
      <c r="E18" s="37"/>
      <c r="F18" s="13"/>
      <c r="H18" s="119" t="s">
        <v>101</v>
      </c>
      <c r="I18" s="343" t="str">
        <f>IF(D24="Já",-D25*I6,"0")</f>
        <v>0</v>
      </c>
      <c r="J18" s="8"/>
      <c r="K18"/>
      <c r="L18" s="417"/>
      <c r="M18"/>
      <c r="N18"/>
      <c r="O18"/>
      <c r="P18" s="341"/>
      <c r="Q18"/>
      <c r="R18"/>
      <c r="S18"/>
      <c r="AA18" s="15">
        <v>0.43</v>
      </c>
    </row>
    <row r="19" spans="1:27" s="15" customFormat="1" ht="15">
      <c r="A19" s="12"/>
      <c r="B19" s="100"/>
      <c r="C19" s="100"/>
      <c r="D19" s="264"/>
      <c r="E19" s="12"/>
      <c r="F19" s="13"/>
      <c r="G19" s="109"/>
      <c r="H19" s="97" t="s">
        <v>9</v>
      </c>
      <c r="I19" s="276">
        <f>IF(D24="Nei",-D26*I6,"0")</f>
        <v>0</v>
      </c>
      <c r="J19" s="8"/>
      <c r="K19"/>
      <c r="L19" s="417"/>
      <c r="M19"/>
      <c r="N19"/>
      <c r="O19"/>
      <c r="P19"/>
      <c r="Q19"/>
      <c r="R19"/>
      <c r="S19"/>
      <c r="AA19" s="15">
        <v>0.44</v>
      </c>
    </row>
    <row r="20" spans="1:27" s="15" customFormat="1" ht="15.75" thickBot="1">
      <c r="A20" s="12"/>
      <c r="B20" s="89" t="s">
        <v>23</v>
      </c>
      <c r="C20" s="89" t="s">
        <v>24</v>
      </c>
      <c r="D20" s="268"/>
      <c r="E20" s="6"/>
      <c r="F20" s="13"/>
      <c r="G20" s="109"/>
      <c r="H20" s="97" t="s">
        <v>10</v>
      </c>
      <c r="I20" s="276">
        <f>IF(D24="Nei",-I7*D27,"0")</f>
        <v>0</v>
      </c>
      <c r="J20" s="8"/>
      <c r="K20"/>
      <c r="L20" s="417"/>
      <c r="M20"/>
      <c r="N20"/>
      <c r="O20"/>
      <c r="P20"/>
      <c r="Q20"/>
      <c r="R20"/>
      <c r="S20"/>
    </row>
    <row r="21" spans="1:27" s="15" customFormat="1" ht="15">
      <c r="A21" s="12"/>
      <c r="B21" s="116"/>
      <c r="C21" s="90" t="s">
        <v>224</v>
      </c>
      <c r="D21" s="363">
        <v>0.01</v>
      </c>
      <c r="E21" s="111" t="s">
        <v>30</v>
      </c>
      <c r="F21" s="78"/>
      <c r="G21" s="109"/>
      <c r="H21" s="97" t="s">
        <v>31</v>
      </c>
      <c r="I21" s="276">
        <f>IF(D24="Nei",-(D28*I9+D29*I10),"0")</f>
        <v>0</v>
      </c>
      <c r="J21" s="79"/>
      <c r="K21"/>
      <c r="L21" s="417"/>
      <c r="M21"/>
      <c r="N21"/>
      <c r="O21"/>
      <c r="P21"/>
      <c r="Q21"/>
      <c r="R21"/>
      <c r="S21"/>
      <c r="T21" s="208"/>
      <c r="AA21" s="15">
        <v>0.12</v>
      </c>
    </row>
    <row r="22" spans="1:27" s="15" customFormat="1" ht="15">
      <c r="A22" s="12"/>
      <c r="B22" s="100"/>
      <c r="C22" s="119" t="s">
        <v>12</v>
      </c>
      <c r="D22" s="261">
        <v>0</v>
      </c>
      <c r="E22" s="112" t="s">
        <v>28</v>
      </c>
      <c r="F22" s="74"/>
      <c r="G22" s="109"/>
      <c r="H22" s="97" t="s">
        <v>32</v>
      </c>
      <c r="I22" s="276">
        <f>IF(D24="Nei",-(D30*I9+D31*I10),"0")</f>
        <v>0</v>
      </c>
      <c r="J22" s="79"/>
      <c r="K22"/>
      <c r="L22"/>
      <c r="M22"/>
      <c r="N22"/>
      <c r="O22"/>
      <c r="P22"/>
      <c r="Q22"/>
      <c r="R22"/>
      <c r="S22"/>
      <c r="AA22" s="15">
        <v>0.13</v>
      </c>
    </row>
    <row r="23" spans="1:27" s="15" customFormat="1" ht="15">
      <c r="A23" s="12"/>
      <c r="B23" s="123"/>
      <c r="C23" s="119" t="s">
        <v>13</v>
      </c>
      <c r="D23" s="261">
        <v>0</v>
      </c>
      <c r="E23" s="113" t="s">
        <v>28</v>
      </c>
      <c r="F23" s="77"/>
      <c r="G23" s="109"/>
      <c r="H23" s="97" t="s">
        <v>35</v>
      </c>
      <c r="I23" s="276">
        <f>IF(D24="Nei",-D32*I10,"0")</f>
        <v>0</v>
      </c>
      <c r="J23" s="81"/>
      <c r="K23"/>
      <c r="L23"/>
      <c r="M23"/>
      <c r="N23"/>
      <c r="O23"/>
      <c r="P23"/>
      <c r="Q23"/>
      <c r="R23"/>
      <c r="S23"/>
      <c r="AA23" s="15">
        <v>0.14000000000000001</v>
      </c>
    </row>
    <row r="24" spans="1:27" s="15" customFormat="1" ht="15">
      <c r="A24" s="12"/>
      <c r="B24" s="123"/>
      <c r="C24" s="119" t="s">
        <v>101</v>
      </c>
      <c r="D24" s="339" t="s">
        <v>225</v>
      </c>
      <c r="E24" s="112" t="s">
        <v>98</v>
      </c>
      <c r="F24" s="14"/>
      <c r="G24" s="109"/>
      <c r="H24" s="365" t="s">
        <v>14</v>
      </c>
      <c r="I24" s="275">
        <f>-(D22+D23)*I8</f>
        <v>0</v>
      </c>
      <c r="J24" s="82"/>
      <c r="K24"/>
      <c r="L24"/>
      <c r="M24"/>
      <c r="N24"/>
      <c r="O24"/>
      <c r="P24"/>
      <c r="Q24"/>
      <c r="R24"/>
      <c r="S24"/>
      <c r="AA24" s="15">
        <v>0.15</v>
      </c>
    </row>
    <row r="25" spans="1:27" s="15" customFormat="1" ht="15">
      <c r="A25" s="80"/>
      <c r="B25" s="123"/>
      <c r="C25" s="209" t="s">
        <v>102</v>
      </c>
      <c r="D25" s="340">
        <v>0</v>
      </c>
      <c r="E25" s="113" t="s">
        <v>30</v>
      </c>
      <c r="F25" s="14"/>
      <c r="H25" s="364" t="s">
        <v>222</v>
      </c>
      <c r="I25" s="274">
        <f>IF(D24="Nei",-D33*I6,"0")</f>
        <v>0</v>
      </c>
      <c r="K25"/>
      <c r="L25"/>
      <c r="M25"/>
      <c r="N25"/>
      <c r="O25"/>
      <c r="P25"/>
      <c r="Q25"/>
      <c r="R25"/>
      <c r="S25"/>
      <c r="AA25" s="15">
        <v>0.16</v>
      </c>
    </row>
    <row r="26" spans="1:27" s="15" customFormat="1" ht="15">
      <c r="A26" s="80"/>
      <c r="B26" s="100"/>
      <c r="C26" s="120" t="s">
        <v>9</v>
      </c>
      <c r="D26" s="261">
        <v>0</v>
      </c>
      <c r="E26" s="113" t="s">
        <v>30</v>
      </c>
      <c r="F26" s="14"/>
      <c r="G26" s="109"/>
      <c r="H26" s="367" t="s">
        <v>44</v>
      </c>
      <c r="I26" s="277">
        <f>SUM(I16:I25)</f>
        <v>0</v>
      </c>
      <c r="J26" s="81"/>
      <c r="K26"/>
      <c r="L26"/>
      <c r="M26"/>
      <c r="N26"/>
      <c r="O26"/>
      <c r="P26"/>
      <c r="Q26"/>
      <c r="R26"/>
      <c r="S26"/>
    </row>
    <row r="27" spans="1:27" s="15" customFormat="1" ht="15">
      <c r="A27" s="80"/>
      <c r="B27" s="100"/>
      <c r="C27" s="120" t="s">
        <v>16</v>
      </c>
      <c r="D27" s="261">
        <v>0</v>
      </c>
      <c r="E27" s="113" t="s">
        <v>29</v>
      </c>
      <c r="F27" s="14"/>
      <c r="G27" s="109"/>
      <c r="H27" s="85"/>
      <c r="I27" s="278"/>
      <c r="J27" s="12"/>
      <c r="K27"/>
      <c r="L27"/>
      <c r="M27"/>
      <c r="N27" s="360"/>
      <c r="O27"/>
      <c r="P27"/>
      <c r="Q27"/>
      <c r="R27"/>
      <c r="S27"/>
      <c r="AA27" s="15">
        <v>0.22</v>
      </c>
    </row>
    <row r="28" spans="1:27" s="15" customFormat="1">
      <c r="A28" s="80"/>
      <c r="B28" s="123"/>
      <c r="C28" s="120" t="s">
        <v>11</v>
      </c>
      <c r="D28" s="319">
        <v>0</v>
      </c>
      <c r="E28" s="113" t="s">
        <v>94</v>
      </c>
      <c r="F28" s="12"/>
      <c r="G28" s="109"/>
      <c r="H28" s="97" t="s">
        <v>8</v>
      </c>
      <c r="I28" s="275">
        <f>-D21*I6</f>
        <v>0</v>
      </c>
      <c r="J28" s="12"/>
      <c r="K28" s="12"/>
      <c r="L28" s="8"/>
      <c r="M28" s="12"/>
      <c r="N28" s="12"/>
      <c r="O28" s="12"/>
      <c r="AA28" s="15">
        <v>0.24</v>
      </c>
    </row>
    <row r="29" spans="1:27" s="15" customFormat="1">
      <c r="A29" s="80"/>
      <c r="B29" s="123"/>
      <c r="C29" s="210" t="s">
        <v>100</v>
      </c>
      <c r="D29" s="319">
        <v>0</v>
      </c>
      <c r="E29" s="113" t="s">
        <v>73</v>
      </c>
      <c r="F29" s="288"/>
      <c r="G29" s="109"/>
      <c r="H29" s="97" t="s">
        <v>15</v>
      </c>
      <c r="I29" s="276">
        <f>-D39</f>
        <v>0</v>
      </c>
      <c r="J29" s="12"/>
      <c r="K29" s="12"/>
      <c r="L29" s="8"/>
      <c r="M29" s="12"/>
      <c r="N29" s="12"/>
      <c r="O29" s="12"/>
      <c r="AA29" s="15">
        <v>0.26</v>
      </c>
    </row>
    <row r="30" spans="1:27" s="15" customFormat="1">
      <c r="A30" s="80"/>
      <c r="B30" s="123"/>
      <c r="C30" s="120" t="s">
        <v>17</v>
      </c>
      <c r="D30" s="319">
        <v>0</v>
      </c>
      <c r="E30" s="113" t="s">
        <v>94</v>
      </c>
      <c r="F30" s="14"/>
      <c r="G30" s="109"/>
      <c r="H30" s="97" t="s">
        <v>223</v>
      </c>
      <c r="I30" s="276" t="e">
        <f>+-D41*I6</f>
        <v>#DIV/0!</v>
      </c>
      <c r="J30" s="12"/>
      <c r="K30" s="12"/>
      <c r="L30" s="8"/>
      <c r="M30" s="12"/>
      <c r="N30" s="12"/>
      <c r="O30" s="12"/>
      <c r="AA30" s="15">
        <v>0.28000000000000003</v>
      </c>
    </row>
    <row r="31" spans="1:27" s="15" customFormat="1">
      <c r="A31" s="12"/>
      <c r="B31" s="123"/>
      <c r="C31" s="210" t="s">
        <v>100</v>
      </c>
      <c r="D31" s="319">
        <v>0</v>
      </c>
      <c r="E31" s="113" t="s">
        <v>73</v>
      </c>
      <c r="F31" s="14"/>
      <c r="G31" s="109"/>
      <c r="H31" s="371" t="s">
        <v>46</v>
      </c>
      <c r="I31" s="372" t="e">
        <f>SUM(I26:I30)</f>
        <v>#DIV/0!</v>
      </c>
      <c r="J31" s="12"/>
      <c r="K31" s="12"/>
      <c r="L31" s="8"/>
      <c r="M31" s="12"/>
      <c r="N31" s="12"/>
      <c r="O31" s="12"/>
    </row>
    <row r="32" spans="1:27" s="15" customFormat="1">
      <c r="A32" s="12"/>
      <c r="B32" s="123"/>
      <c r="C32" s="120" t="s">
        <v>35</v>
      </c>
      <c r="D32" s="319">
        <v>0</v>
      </c>
      <c r="E32" s="113" t="s">
        <v>73</v>
      </c>
      <c r="F32" s="14"/>
      <c r="G32" s="109"/>
      <c r="H32" s="85"/>
      <c r="I32" s="278"/>
      <c r="J32" s="12"/>
      <c r="K32" s="12"/>
      <c r="L32" s="370"/>
      <c r="M32" s="12"/>
      <c r="N32" s="12"/>
      <c r="O32" s="12"/>
      <c r="AA32" s="215" t="s">
        <v>181</v>
      </c>
    </row>
    <row r="33" spans="1:27" s="15" customFormat="1">
      <c r="A33" s="12"/>
      <c r="B33" s="123"/>
      <c r="C33" s="120" t="s">
        <v>222</v>
      </c>
      <c r="D33" s="261">
        <v>0</v>
      </c>
      <c r="E33" s="366" t="s">
        <v>30</v>
      </c>
      <c r="F33" s="14"/>
      <c r="G33" s="109"/>
      <c r="H33" s="85" t="s">
        <v>26</v>
      </c>
      <c r="I33" s="279">
        <f>+'RES ár'!C29</f>
        <v>-1.9566118490093376E-2</v>
      </c>
      <c r="J33" s="12"/>
      <c r="K33" s="12"/>
      <c r="L33" s="8"/>
      <c r="M33" s="12"/>
      <c r="N33" s="12"/>
      <c r="O33" s="12"/>
      <c r="AA33" s="215"/>
    </row>
    <row r="34" spans="1:27" s="15" customFormat="1" ht="18">
      <c r="A34" s="12"/>
      <c r="D34" s="269"/>
      <c r="F34" s="83"/>
      <c r="G34" s="109"/>
      <c r="H34" s="99" t="s">
        <v>82</v>
      </c>
      <c r="I34" s="280" t="e">
        <f>+I31+I33</f>
        <v>#DIV/0!</v>
      </c>
      <c r="J34" s="12"/>
      <c r="K34" s="105"/>
      <c r="L34" s="88" t="s">
        <v>96</v>
      </c>
      <c r="M34" s="124"/>
      <c r="N34" s="102"/>
      <c r="O34" s="102"/>
      <c r="P34" s="2"/>
      <c r="Q34" s="2"/>
      <c r="R34" s="2"/>
      <c r="AA34" s="215" t="s">
        <v>182</v>
      </c>
    </row>
    <row r="35" spans="1:27" s="15" customFormat="1" ht="15.75" thickBot="1">
      <c r="A35" s="8"/>
      <c r="B35" s="89" t="s">
        <v>36</v>
      </c>
      <c r="C35" s="89" t="s">
        <v>15</v>
      </c>
      <c r="D35" s="268"/>
      <c r="E35" s="89"/>
      <c r="F35" s="12"/>
      <c r="G35" s="108"/>
      <c r="H35" s="361"/>
      <c r="I35" s="362"/>
      <c r="J35" s="12"/>
      <c r="K35" s="6"/>
      <c r="L35" s="6"/>
      <c r="M35" s="6"/>
      <c r="N35" s="6"/>
      <c r="O35" s="6"/>
      <c r="P35" s="6"/>
      <c r="Q35" s="6"/>
      <c r="R35" s="6"/>
      <c r="AA35" s="215" t="s">
        <v>183</v>
      </c>
    </row>
    <row r="36" spans="1:27" s="15" customFormat="1" ht="15" thickBot="1">
      <c r="A36" s="8"/>
      <c r="B36" s="100"/>
      <c r="C36" s="92" t="s">
        <v>37</v>
      </c>
      <c r="D36" s="260">
        <v>0</v>
      </c>
      <c r="E36" s="113" t="s">
        <v>78</v>
      </c>
      <c r="F36" s="12"/>
      <c r="G36" s="89" t="s">
        <v>93</v>
      </c>
      <c r="H36" s="100"/>
      <c r="I36" s="281"/>
      <c r="J36" s="12"/>
      <c r="AA36" s="215" t="s">
        <v>127</v>
      </c>
    </row>
    <row r="37" spans="1:27" s="15" customFormat="1" ht="15.75" thickBot="1">
      <c r="A37" s="8"/>
      <c r="B37" s="100"/>
      <c r="C37" s="369" t="s">
        <v>216</v>
      </c>
      <c r="D37" s="368">
        <v>0</v>
      </c>
      <c r="E37" s="113" t="s">
        <v>78</v>
      </c>
      <c r="F37" s="12"/>
      <c r="G37" s="108"/>
      <c r="H37" s="89" t="s">
        <v>88</v>
      </c>
      <c r="I37" s="282"/>
      <c r="J37" s="12"/>
      <c r="K37" s="12"/>
      <c r="L37" s="8"/>
      <c r="M37" s="12"/>
      <c r="N37" s="12"/>
      <c r="O37" s="12"/>
      <c r="AA37" s="215" t="s">
        <v>184</v>
      </c>
    </row>
    <row r="38" spans="1:27" s="15" customFormat="1">
      <c r="A38" s="8"/>
      <c r="B38" s="100"/>
      <c r="C38" s="121" t="s">
        <v>220</v>
      </c>
      <c r="D38" s="260">
        <v>0</v>
      </c>
      <c r="E38" s="113" t="s">
        <v>78</v>
      </c>
      <c r="F38" s="12"/>
      <c r="G38" s="108"/>
      <c r="H38" s="100" t="s">
        <v>87</v>
      </c>
      <c r="I38" s="283" t="e">
        <f>-SUM(I18:I24)/I$16</f>
        <v>#DIV/0!</v>
      </c>
      <c r="J38" s="12"/>
      <c r="L38" s="125" t="s">
        <v>97</v>
      </c>
      <c r="M38" s="125"/>
      <c r="N38" s="418"/>
      <c r="O38" s="418"/>
      <c r="P38" s="418"/>
      <c r="Q38" s="418"/>
    </row>
    <row r="39" spans="1:27" s="15" customFormat="1" ht="15">
      <c r="A39" s="12"/>
      <c r="B39" s="100"/>
      <c r="C39" s="92" t="s">
        <v>221</v>
      </c>
      <c r="D39" s="270">
        <f>$D$36+($D$37)+$D$38</f>
        <v>0</v>
      </c>
      <c r="E39" s="100"/>
      <c r="F39" s="12"/>
      <c r="G39" s="108"/>
      <c r="H39" s="100" t="s">
        <v>8</v>
      </c>
      <c r="I39" s="283" t="e">
        <f>-I28/I$16</f>
        <v>#DIV/0!</v>
      </c>
      <c r="J39" s="12"/>
      <c r="L39" s="125"/>
      <c r="M39" s="125"/>
      <c r="N39" s="126"/>
      <c r="O39" s="126"/>
      <c r="P39" s="126"/>
      <c r="Q39" s="126"/>
      <c r="AA39" s="215" t="s">
        <v>185</v>
      </c>
    </row>
    <row r="40" spans="1:27" s="15" customFormat="1" ht="15" thickBot="1">
      <c r="A40" s="12"/>
      <c r="B40" s="100"/>
      <c r="C40" s="6"/>
      <c r="D40" s="6"/>
      <c r="E40" s="6"/>
      <c r="F40" s="12"/>
      <c r="G40" s="108"/>
      <c r="H40" s="100" t="s">
        <v>15</v>
      </c>
      <c r="I40" s="283" t="e">
        <f>-I29/I$16</f>
        <v>#DIV/0!</v>
      </c>
      <c r="J40" s="12"/>
      <c r="K40" s="12"/>
      <c r="L40" s="125" t="s">
        <v>95</v>
      </c>
      <c r="M40" s="100"/>
      <c r="N40" s="418"/>
      <c r="O40" s="418"/>
      <c r="P40" s="418"/>
      <c r="Q40" s="418"/>
      <c r="AA40" s="215" t="s">
        <v>125</v>
      </c>
    </row>
    <row r="41" spans="1:27" s="15" customFormat="1">
      <c r="A41" s="12"/>
      <c r="C41" s="373" t="s">
        <v>223</v>
      </c>
      <c r="D41" s="374" t="e">
        <f>IF((D61*-1)/I6&lt;0.02,(0.02-((D61*-1)/I6)),0)</f>
        <v>#DIV/0!</v>
      </c>
      <c r="E41" s="111" t="s">
        <v>30</v>
      </c>
      <c r="F41" s="12"/>
      <c r="G41" s="108"/>
      <c r="H41" s="101" t="s">
        <v>90</v>
      </c>
      <c r="I41" s="284" t="e">
        <f>I31/I$16</f>
        <v>#DIV/0!</v>
      </c>
      <c r="J41" s="12"/>
      <c r="K41" s="12"/>
      <c r="L41" s="8"/>
      <c r="M41" s="12"/>
      <c r="N41" s="12"/>
      <c r="O41" s="12"/>
      <c r="AA41" s="215" t="s">
        <v>126</v>
      </c>
    </row>
    <row r="42" spans="1:27">
      <c r="B42" s="100"/>
      <c r="C42" s="92"/>
      <c r="D42" s="271"/>
      <c r="E42" s="113"/>
      <c r="G42" s="108"/>
      <c r="H42" s="100" t="s">
        <v>26</v>
      </c>
      <c r="I42" s="283" t="e">
        <f>-I33/I$16</f>
        <v>#DIV/0!</v>
      </c>
      <c r="J42" s="12"/>
      <c r="K42" s="12"/>
      <c r="L42" s="12"/>
      <c r="M42" s="12"/>
      <c r="N42" s="12"/>
      <c r="O42" s="12"/>
      <c r="P42" s="15"/>
      <c r="Q42" s="15"/>
      <c r="R42" s="15"/>
      <c r="AA42" s="215" t="s">
        <v>129</v>
      </c>
    </row>
    <row r="43" spans="1:27">
      <c r="H43" s="100" t="s">
        <v>82</v>
      </c>
      <c r="I43" s="283" t="e">
        <f>I34/I$16</f>
        <v>#DIV/0!</v>
      </c>
      <c r="J43" s="12"/>
      <c r="AA43" s="217" t="s">
        <v>132</v>
      </c>
    </row>
    <row r="44" spans="1:27" ht="18">
      <c r="C44" s="115" t="s">
        <v>99</v>
      </c>
      <c r="AA44" s="215" t="s">
        <v>133</v>
      </c>
    </row>
    <row r="45" spans="1:27" s="377" customFormat="1">
      <c r="A45" s="375"/>
      <c r="B45" s="375"/>
      <c r="C45" s="375"/>
      <c r="D45" s="375"/>
      <c r="E45" s="375"/>
      <c r="F45" s="375"/>
      <c r="G45" s="376"/>
      <c r="H45" s="375"/>
      <c r="I45" s="375"/>
      <c r="J45" s="375"/>
      <c r="K45" s="375"/>
      <c r="L45" s="375"/>
      <c r="M45" s="375"/>
      <c r="N45" s="375"/>
      <c r="O45" s="375"/>
      <c r="AA45" s="378" t="s">
        <v>134</v>
      </c>
    </row>
    <row r="46" spans="1:27" s="377" customFormat="1" hidden="1">
      <c r="A46" s="375"/>
      <c r="B46" s="375"/>
      <c r="C46" s="375"/>
      <c r="D46" s="375"/>
      <c r="E46" s="375"/>
      <c r="F46" s="375"/>
      <c r="G46" s="376"/>
      <c r="H46" s="375"/>
      <c r="I46" s="375"/>
      <c r="J46" s="375"/>
      <c r="K46" s="375"/>
      <c r="L46" s="375"/>
      <c r="M46" s="375"/>
      <c r="N46" s="375"/>
      <c r="O46" s="375"/>
    </row>
    <row r="47" spans="1:27" s="377" customFormat="1" hidden="1">
      <c r="A47" s="375"/>
      <c r="B47" s="375"/>
      <c r="C47" s="375"/>
      <c r="D47" s="375"/>
      <c r="E47" s="375"/>
      <c r="F47" s="375"/>
      <c r="G47" s="376"/>
      <c r="H47" s="375"/>
      <c r="I47" s="375"/>
      <c r="J47" s="375"/>
      <c r="K47" s="375"/>
      <c r="L47" s="375"/>
      <c r="M47" s="375"/>
      <c r="N47" s="375"/>
      <c r="O47" s="375"/>
    </row>
    <row r="48" spans="1:27" s="377" customFormat="1" hidden="1">
      <c r="A48" s="375"/>
      <c r="B48" s="375"/>
      <c r="C48" s="375"/>
      <c r="D48" s="375"/>
      <c r="E48" s="375"/>
      <c r="F48" s="375"/>
      <c r="G48" s="376"/>
      <c r="H48" s="375"/>
      <c r="I48" s="375"/>
      <c r="J48" s="375"/>
      <c r="K48" s="375"/>
      <c r="L48" s="375"/>
      <c r="M48" s="375"/>
      <c r="N48" s="375"/>
      <c r="O48" s="375"/>
    </row>
    <row r="49" spans="1:15" s="377" customFormat="1" hidden="1">
      <c r="A49" s="375"/>
      <c r="B49" s="375"/>
      <c r="C49" s="379" t="s">
        <v>101</v>
      </c>
      <c r="D49" s="380" t="str">
        <f>IF(D24="Já",-D25*I6,"0")</f>
        <v>0</v>
      </c>
      <c r="E49" s="375"/>
      <c r="F49" s="375"/>
      <c r="G49" s="376"/>
      <c r="H49" s="375"/>
      <c r="I49" s="375"/>
      <c r="J49" s="375"/>
      <c r="K49" s="375"/>
      <c r="L49" s="375"/>
      <c r="M49" s="375"/>
      <c r="N49" s="375"/>
      <c r="O49" s="375"/>
    </row>
    <row r="50" spans="1:15" s="377" customFormat="1" hidden="1">
      <c r="A50" s="375"/>
      <c r="B50" s="375"/>
      <c r="C50" s="381" t="s">
        <v>9</v>
      </c>
      <c r="D50" s="382">
        <f>IF(D24="Nei",-D26*I6,"0")</f>
        <v>0</v>
      </c>
      <c r="E50" s="375"/>
      <c r="F50" s="375"/>
      <c r="G50" s="376"/>
      <c r="H50" s="375"/>
      <c r="I50" s="375"/>
      <c r="J50" s="375"/>
      <c r="K50" s="375"/>
      <c r="L50" s="375"/>
      <c r="M50" s="375"/>
      <c r="N50" s="375"/>
      <c r="O50" s="375"/>
    </row>
    <row r="51" spans="1:15" s="377" customFormat="1" hidden="1">
      <c r="A51" s="375"/>
      <c r="B51" s="375"/>
      <c r="C51" s="381" t="s">
        <v>10</v>
      </c>
      <c r="D51" s="382">
        <f>IF(D24="Nei",-D27*I6,"0")</f>
        <v>0</v>
      </c>
      <c r="E51" s="375"/>
      <c r="F51" s="375"/>
      <c r="G51" s="376"/>
      <c r="H51" s="375"/>
      <c r="I51" s="375"/>
      <c r="J51" s="375"/>
      <c r="K51" s="375"/>
      <c r="L51" s="375"/>
      <c r="M51" s="375"/>
      <c r="N51" s="375"/>
      <c r="O51" s="375"/>
    </row>
    <row r="52" spans="1:15" s="377" customFormat="1" hidden="1">
      <c r="A52" s="375"/>
      <c r="B52" s="375"/>
      <c r="C52" s="381" t="s">
        <v>31</v>
      </c>
      <c r="D52" s="382">
        <f>IF(D24="Nei",-(D28*I9+D29*I10),"0")</f>
        <v>0</v>
      </c>
      <c r="E52" s="375"/>
      <c r="F52" s="375"/>
      <c r="G52" s="376"/>
      <c r="H52" s="375"/>
      <c r="I52" s="375"/>
      <c r="J52" s="375"/>
      <c r="K52" s="375"/>
      <c r="L52" s="375"/>
      <c r="M52" s="375"/>
      <c r="N52" s="375"/>
      <c r="O52" s="375"/>
    </row>
    <row r="53" spans="1:15" s="377" customFormat="1" hidden="1">
      <c r="A53" s="375"/>
      <c r="B53" s="375"/>
      <c r="C53" s="381" t="s">
        <v>32</v>
      </c>
      <c r="D53" s="382">
        <f>IF(D24="Nei",-(D30*I9+D31*I10),"0")</f>
        <v>0</v>
      </c>
      <c r="E53" s="375"/>
      <c r="F53" s="375"/>
      <c r="G53" s="376"/>
      <c r="H53" s="375"/>
      <c r="I53" s="375"/>
      <c r="J53" s="375"/>
      <c r="K53" s="375"/>
      <c r="L53" s="375"/>
      <c r="M53" s="375"/>
      <c r="N53" s="375"/>
      <c r="O53" s="375"/>
    </row>
    <row r="54" spans="1:15" s="377" customFormat="1" hidden="1">
      <c r="A54" s="375"/>
      <c r="B54" s="375"/>
      <c r="C54" s="381" t="s">
        <v>35</v>
      </c>
      <c r="D54" s="382">
        <f>IF(D24="Nei",-D32*I10,"0")</f>
        <v>0</v>
      </c>
      <c r="E54" s="375"/>
      <c r="F54" s="375"/>
      <c r="G54" s="376"/>
      <c r="H54" s="375"/>
      <c r="I54" s="375"/>
      <c r="J54" s="375"/>
      <c r="K54" s="375"/>
      <c r="L54" s="375"/>
      <c r="M54" s="375"/>
      <c r="N54" s="375"/>
      <c r="O54" s="375"/>
    </row>
    <row r="55" spans="1:15" s="377" customFormat="1" hidden="1">
      <c r="A55" s="375"/>
      <c r="B55" s="375"/>
      <c r="C55" s="383" t="s">
        <v>14</v>
      </c>
      <c r="D55" s="384">
        <f>-(D22+D23)*I8</f>
        <v>0</v>
      </c>
      <c r="E55" s="375"/>
      <c r="F55" s="375"/>
      <c r="G55" s="376"/>
      <c r="H55" s="375"/>
      <c r="I55" s="375"/>
      <c r="J55" s="375"/>
      <c r="K55" s="375"/>
      <c r="L55" s="375"/>
      <c r="M55" s="375"/>
      <c r="N55" s="375"/>
      <c r="O55" s="375"/>
    </row>
    <row r="56" spans="1:15" s="377" customFormat="1" hidden="1">
      <c r="A56" s="375"/>
      <c r="B56" s="375"/>
      <c r="C56" s="385" t="s">
        <v>215</v>
      </c>
      <c r="D56" s="386">
        <f>IF(D24="Nei",-D33*I6,"0")</f>
        <v>0</v>
      </c>
      <c r="E56" s="375"/>
      <c r="F56" s="375"/>
      <c r="G56" s="376"/>
      <c r="H56" s="375"/>
      <c r="I56" s="375"/>
      <c r="J56" s="375"/>
      <c r="K56" s="375"/>
      <c r="L56" s="375"/>
      <c r="M56" s="375"/>
      <c r="N56" s="375"/>
      <c r="O56" s="375"/>
    </row>
    <row r="57" spans="1:15" s="377" customFormat="1" ht="15" hidden="1">
      <c r="A57" s="375"/>
      <c r="B57" s="375"/>
      <c r="C57" s="387" t="s">
        <v>44</v>
      </c>
      <c r="D57" s="388">
        <f>SUM(D49:D55)</f>
        <v>0</v>
      </c>
      <c r="E57" s="375"/>
      <c r="F57" s="375"/>
      <c r="G57" s="376"/>
      <c r="H57" s="375"/>
      <c r="I57" s="375"/>
      <c r="J57" s="375"/>
      <c r="K57" s="375"/>
      <c r="L57" s="375"/>
      <c r="M57" s="375"/>
      <c r="N57" s="375"/>
      <c r="O57" s="375"/>
    </row>
    <row r="58" spans="1:15" s="377" customFormat="1" hidden="1">
      <c r="A58" s="375"/>
      <c r="B58" s="375"/>
      <c r="C58" s="389"/>
      <c r="D58" s="390"/>
      <c r="E58" s="375"/>
      <c r="F58" s="375"/>
      <c r="G58" s="376"/>
      <c r="H58" s="375"/>
      <c r="I58" s="375"/>
      <c r="J58" s="375"/>
      <c r="K58" s="375"/>
      <c r="L58" s="375"/>
      <c r="M58" s="375"/>
      <c r="N58" s="375"/>
      <c r="O58" s="375"/>
    </row>
    <row r="59" spans="1:15" s="377" customFormat="1" hidden="1">
      <c r="A59" s="375"/>
      <c r="B59" s="375"/>
      <c r="C59" s="381" t="s">
        <v>8</v>
      </c>
      <c r="D59" s="384">
        <f>-D21*I6</f>
        <v>0</v>
      </c>
      <c r="E59" s="375"/>
      <c r="F59" s="375"/>
      <c r="G59" s="376"/>
      <c r="H59" s="375"/>
      <c r="I59" s="375"/>
      <c r="J59" s="375"/>
      <c r="K59" s="375"/>
      <c r="L59" s="375"/>
      <c r="M59" s="375"/>
      <c r="N59" s="375"/>
      <c r="O59" s="375"/>
    </row>
    <row r="60" spans="1:15" s="377" customFormat="1" hidden="1">
      <c r="A60" s="375"/>
      <c r="B60" s="375"/>
      <c r="C60" s="381" t="s">
        <v>15</v>
      </c>
      <c r="D60" s="382">
        <f>-D39</f>
        <v>0</v>
      </c>
      <c r="E60" s="375"/>
      <c r="F60" s="375"/>
      <c r="G60" s="376"/>
      <c r="H60" s="375"/>
      <c r="I60" s="375"/>
      <c r="J60" s="375"/>
      <c r="K60" s="375"/>
      <c r="L60" s="375"/>
      <c r="M60" s="375"/>
      <c r="N60" s="375"/>
      <c r="O60" s="375"/>
    </row>
    <row r="61" spans="1:15" s="377" customFormat="1" hidden="1">
      <c r="A61" s="375"/>
      <c r="B61" s="375"/>
      <c r="C61" s="391" t="s">
        <v>46</v>
      </c>
      <c r="D61" s="392">
        <f>SUM(D57:D60)</f>
        <v>0</v>
      </c>
      <c r="E61" s="375"/>
      <c r="F61" s="375"/>
      <c r="G61" s="376"/>
      <c r="H61" s="375"/>
      <c r="I61" s="375"/>
      <c r="J61" s="375"/>
      <c r="K61" s="375"/>
      <c r="L61" s="375"/>
      <c r="M61" s="375"/>
      <c r="N61" s="375"/>
      <c r="O61" s="375"/>
    </row>
    <row r="62" spans="1:15" s="377" customFormat="1" hidden="1">
      <c r="A62" s="375"/>
      <c r="B62" s="375"/>
      <c r="C62" s="389"/>
      <c r="D62" s="390"/>
      <c r="E62" s="375"/>
      <c r="F62" s="375"/>
      <c r="G62" s="376"/>
      <c r="H62" s="375"/>
      <c r="I62" s="375"/>
      <c r="J62" s="375"/>
      <c r="K62" s="375"/>
      <c r="L62" s="375"/>
      <c r="M62" s="375"/>
      <c r="N62" s="375"/>
      <c r="O62" s="375"/>
    </row>
    <row r="63" spans="1:15" s="377" customFormat="1">
      <c r="A63" s="375"/>
      <c r="B63" s="375"/>
      <c r="C63" s="375"/>
      <c r="D63" s="375"/>
      <c r="E63" s="375"/>
      <c r="F63" s="375"/>
      <c r="G63" s="376"/>
      <c r="H63" s="375"/>
      <c r="I63" s="375"/>
      <c r="J63" s="375"/>
      <c r="K63" s="375"/>
      <c r="L63" s="375"/>
      <c r="M63" s="375"/>
      <c r="N63" s="375"/>
      <c r="O63" s="375"/>
    </row>
    <row r="64" spans="1:15" s="377" customFormat="1">
      <c r="A64" s="375"/>
      <c r="B64" s="375"/>
      <c r="C64" s="375"/>
      <c r="D64" s="375"/>
      <c r="E64" s="375"/>
      <c r="F64" s="375"/>
      <c r="G64" s="376"/>
      <c r="H64" s="375"/>
      <c r="I64" s="375"/>
      <c r="J64" s="375"/>
      <c r="K64" s="375"/>
      <c r="L64" s="375"/>
      <c r="M64" s="375"/>
      <c r="N64" s="375"/>
      <c r="O64" s="375"/>
    </row>
    <row r="65" spans="1:15" s="377" customFormat="1">
      <c r="A65" s="375"/>
      <c r="B65" s="375"/>
      <c r="C65" s="375"/>
      <c r="D65" s="375"/>
      <c r="E65" s="375"/>
      <c r="F65" s="375"/>
      <c r="G65" s="376"/>
      <c r="H65" s="375"/>
      <c r="I65" s="375"/>
      <c r="J65" s="375"/>
      <c r="K65" s="375"/>
      <c r="L65" s="375"/>
      <c r="M65" s="375"/>
      <c r="N65" s="375"/>
      <c r="O65" s="375"/>
    </row>
  </sheetData>
  <sheetProtection algorithmName="SHA-512" hashValue="oso6Bp6kCV2njwP/RM+BNfJHTkDKl6dTkqgPwjp+ibPYAHZFdHsZf3i7kaKYMfxy7AkHws0BfE/5Iw8eLw/vhA==" saltValue="+jIk3WjAtm97noeFwTucOw==" spinCount="100000" sheet="1" formatCells="0" formatColumns="0" formatRows="0" insertColumns="0" insertRows="0" insertHyperlinks="0" deleteColumns="0" deleteRows="0" sort="0" autoFilter="0" pivotTables="0"/>
  <dataConsolidate/>
  <mergeCells count="5">
    <mergeCell ref="B1:C1"/>
    <mergeCell ref="L8:L12"/>
    <mergeCell ref="L17:L21"/>
    <mergeCell ref="N38:Q38"/>
    <mergeCell ref="N40:Q40"/>
  </mergeCells>
  <dataValidations count="3">
    <dataValidation type="list" allowBlank="1" showInputMessage="1" showErrorMessage="1" sqref="F23">
      <formula1>"af brúttó leigutekjum, af fasteignamati"</formula1>
    </dataValidation>
    <dataValidation type="list" allowBlank="1" showInputMessage="1" showErrorMessage="1" sqref="D24">
      <formula1>"Já,Nei"</formula1>
    </dataValidation>
    <dataValidation type="list" allowBlank="1" showInputMessage="1" showErrorMessage="1" sqref="E17:E18">
      <formula1>$AA$5:$AA$19</formula1>
    </dataValidation>
  </dataValidations>
  <printOptions horizontalCentered="1"/>
  <pageMargins left="0.23622047244094491" right="0.23622047244094491" top="0.39370078740157483" bottom="0.39370078740157483" header="0.31496062992125984" footer="0.31496062992125984"/>
  <pageSetup paperSize="9" scale="72"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0"/>
    <pageSetUpPr fitToPage="1"/>
  </sheetPr>
  <dimension ref="A1:NQX189"/>
  <sheetViews>
    <sheetView showGridLines="0" showWhiteSpace="0" zoomScaleNormal="100" zoomScalePageLayoutView="25" workbookViewId="0">
      <selection activeCell="F35" sqref="F35"/>
    </sheetView>
  </sheetViews>
  <sheetFormatPr defaultColWidth="0" defaultRowHeight="15" customHeight="1"/>
  <cols>
    <col min="1" max="1" width="5.140625" style="12" customWidth="1"/>
    <col min="2" max="2" width="39.140625" style="3" customWidth="1"/>
    <col min="3" max="53" width="18" style="3" customWidth="1"/>
    <col min="54" max="54" width="9.140625" style="3" customWidth="1"/>
    <col min="55" max="9930" width="0" style="3" hidden="1"/>
    <col min="9931" max="16384" width="9.140625" style="3" hidden="1"/>
  </cols>
  <sheetData>
    <row r="1" spans="1:54" ht="12" customHeight="1">
      <c r="B1" s="287" t="s">
        <v>211</v>
      </c>
    </row>
    <row r="3" spans="1:54" ht="15" hidden="1" customHeight="1">
      <c r="B3" s="11"/>
    </row>
    <row r="4" spans="1:54" ht="15" hidden="1" customHeight="1">
      <c r="B4" s="11"/>
    </row>
    <row r="5" spans="1:54" ht="15" hidden="1" customHeight="1">
      <c r="B5" s="11"/>
    </row>
    <row r="6" spans="1:54" ht="15" hidden="1" customHeight="1">
      <c r="B6" s="11"/>
    </row>
    <row r="7" spans="1:54" ht="26.25" hidden="1" customHeight="1" thickBot="1">
      <c r="B7" s="38" t="s">
        <v>84</v>
      </c>
      <c r="C7" s="38"/>
      <c r="D7" s="38"/>
      <c r="E7" s="38"/>
      <c r="F7" s="38"/>
      <c r="G7" s="38"/>
    </row>
    <row r="8" spans="1:54" s="353" customFormat="1" ht="18.75" thickTop="1">
      <c r="A8" s="12"/>
      <c r="B8" s="355"/>
      <c r="C8" s="356">
        <f>YEAR(Viðskiptaáætlun_Stjórnborð!I11)</f>
        <v>2019</v>
      </c>
      <c r="D8" s="356">
        <f>C8+1</f>
        <v>2020</v>
      </c>
      <c r="E8" s="356">
        <f t="shared" ref="E8" si="0">+D8+1</f>
        <v>2021</v>
      </c>
      <c r="F8" s="356">
        <f t="shared" ref="F8" si="1">+E8+1</f>
        <v>2022</v>
      </c>
      <c r="G8" s="356">
        <f>+F8+1</f>
        <v>2023</v>
      </c>
      <c r="H8" s="356">
        <f t="shared" ref="H8" si="2">+G8+1</f>
        <v>2024</v>
      </c>
      <c r="I8" s="356">
        <f t="shared" ref="I8" si="3">+H8+1</f>
        <v>2025</v>
      </c>
      <c r="J8" s="356">
        <f t="shared" ref="J8" si="4">+I8+1</f>
        <v>2026</v>
      </c>
      <c r="K8" s="356">
        <f t="shared" ref="K8" si="5">+J8+1</f>
        <v>2027</v>
      </c>
      <c r="L8" s="356">
        <f t="shared" ref="L8" si="6">+K8+1</f>
        <v>2028</v>
      </c>
      <c r="M8" s="356">
        <f t="shared" ref="M8" si="7">+L8+1</f>
        <v>2029</v>
      </c>
      <c r="N8" s="356">
        <f t="shared" ref="N8" si="8">+M8+1</f>
        <v>2030</v>
      </c>
      <c r="O8" s="356">
        <f t="shared" ref="O8" si="9">+N8+1</f>
        <v>2031</v>
      </c>
      <c r="P8" s="356">
        <f t="shared" ref="P8" si="10">+O8+1</f>
        <v>2032</v>
      </c>
      <c r="Q8" s="356">
        <f t="shared" ref="Q8" si="11">+P8+1</f>
        <v>2033</v>
      </c>
      <c r="R8" s="356">
        <f t="shared" ref="R8" si="12">+Q8+1</f>
        <v>2034</v>
      </c>
      <c r="S8" s="356">
        <f t="shared" ref="S8" si="13">+R8+1</f>
        <v>2035</v>
      </c>
      <c r="T8" s="356">
        <f t="shared" ref="T8" si="14">+S8+1</f>
        <v>2036</v>
      </c>
      <c r="U8" s="356">
        <f t="shared" ref="U8" si="15">+T8+1</f>
        <v>2037</v>
      </c>
      <c r="V8" s="356">
        <f t="shared" ref="V8" si="16">+U8+1</f>
        <v>2038</v>
      </c>
      <c r="W8" s="356">
        <f t="shared" ref="W8" si="17">+V8+1</f>
        <v>2039</v>
      </c>
      <c r="X8" s="356">
        <f t="shared" ref="X8" si="18">+W8+1</f>
        <v>2040</v>
      </c>
      <c r="Y8" s="356">
        <f t="shared" ref="Y8" si="19">+X8+1</f>
        <v>2041</v>
      </c>
      <c r="Z8" s="356">
        <f t="shared" ref="Z8" si="20">+Y8+1</f>
        <v>2042</v>
      </c>
      <c r="AA8" s="356">
        <f t="shared" ref="AA8" si="21">+Z8+1</f>
        <v>2043</v>
      </c>
      <c r="AB8" s="356">
        <f t="shared" ref="AB8" si="22">+AA8+1</f>
        <v>2044</v>
      </c>
      <c r="AC8" s="356">
        <f t="shared" ref="AC8" si="23">+AB8+1</f>
        <v>2045</v>
      </c>
      <c r="AD8" s="356">
        <f t="shared" ref="AD8" si="24">+AC8+1</f>
        <v>2046</v>
      </c>
      <c r="AE8" s="356">
        <f t="shared" ref="AE8" si="25">+AD8+1</f>
        <v>2047</v>
      </c>
      <c r="AF8" s="356">
        <f t="shared" ref="AF8" si="26">+AE8+1</f>
        <v>2048</v>
      </c>
      <c r="AG8" s="356">
        <f t="shared" ref="AG8" si="27">+AF8+1</f>
        <v>2049</v>
      </c>
      <c r="AH8" s="356">
        <f t="shared" ref="AH8" si="28">+AG8+1</f>
        <v>2050</v>
      </c>
      <c r="AI8" s="356">
        <f t="shared" ref="AI8" si="29">+AH8+1</f>
        <v>2051</v>
      </c>
      <c r="AJ8" s="356">
        <f t="shared" ref="AJ8" si="30">+AI8+1</f>
        <v>2052</v>
      </c>
      <c r="AK8" s="356">
        <f t="shared" ref="AK8" si="31">+AJ8+1</f>
        <v>2053</v>
      </c>
      <c r="AL8" s="356">
        <f t="shared" ref="AL8" si="32">+AK8+1</f>
        <v>2054</v>
      </c>
      <c r="AM8" s="356">
        <f t="shared" ref="AM8" si="33">+AL8+1</f>
        <v>2055</v>
      </c>
      <c r="AN8" s="356">
        <f t="shared" ref="AN8" si="34">+AM8+1</f>
        <v>2056</v>
      </c>
      <c r="AO8" s="356">
        <f t="shared" ref="AO8" si="35">+AN8+1</f>
        <v>2057</v>
      </c>
      <c r="AP8" s="356">
        <f t="shared" ref="AP8" si="36">+AO8+1</f>
        <v>2058</v>
      </c>
      <c r="AQ8" s="356">
        <f t="shared" ref="AQ8" si="37">+AP8+1</f>
        <v>2059</v>
      </c>
      <c r="AR8" s="356">
        <f t="shared" ref="AR8" si="38">+AQ8+1</f>
        <v>2060</v>
      </c>
      <c r="AS8" s="356">
        <f t="shared" ref="AS8" si="39">+AR8+1</f>
        <v>2061</v>
      </c>
      <c r="AT8" s="356">
        <f t="shared" ref="AT8" si="40">+AS8+1</f>
        <v>2062</v>
      </c>
      <c r="AU8" s="356">
        <f t="shared" ref="AU8" si="41">+AT8+1</f>
        <v>2063</v>
      </c>
      <c r="AV8" s="356">
        <f t="shared" ref="AV8" si="42">+AU8+1</f>
        <v>2064</v>
      </c>
      <c r="AW8" s="356">
        <f t="shared" ref="AW8" si="43">+AV8+1</f>
        <v>2065</v>
      </c>
      <c r="AX8" s="356">
        <f t="shared" ref="AX8" si="44">+AW8+1</f>
        <v>2066</v>
      </c>
      <c r="AY8" s="356">
        <f t="shared" ref="AY8:BA8" si="45">+AX8+1</f>
        <v>2067</v>
      </c>
      <c r="AZ8" s="356">
        <f t="shared" si="45"/>
        <v>2068</v>
      </c>
      <c r="BA8" s="356">
        <f t="shared" si="45"/>
        <v>2069</v>
      </c>
      <c r="BB8" s="34"/>
    </row>
    <row r="9" spans="1:54" s="354" customFormat="1" ht="15" customHeight="1">
      <c r="A9" s="8"/>
      <c r="B9" s="357" t="s">
        <v>43</v>
      </c>
      <c r="C9" s="358"/>
      <c r="D9" s="358"/>
      <c r="E9" s="359"/>
      <c r="F9" s="358"/>
      <c r="G9" s="358"/>
      <c r="H9" s="358"/>
      <c r="I9" s="358"/>
      <c r="J9" s="358"/>
      <c r="K9" s="358"/>
      <c r="L9" s="358"/>
      <c r="M9" s="358"/>
      <c r="N9" s="358"/>
      <c r="O9" s="358"/>
      <c r="P9" s="358"/>
      <c r="Q9" s="358"/>
      <c r="R9" s="358"/>
      <c r="S9" s="358"/>
      <c r="T9" s="358"/>
      <c r="U9" s="358"/>
      <c r="V9" s="358"/>
      <c r="W9" s="358"/>
      <c r="X9" s="358"/>
      <c r="Y9" s="358"/>
      <c r="Z9" s="358"/>
      <c r="AA9" s="358"/>
      <c r="AB9" s="358"/>
      <c r="AC9" s="358"/>
      <c r="AD9" s="358"/>
      <c r="AE9" s="358"/>
      <c r="AF9" s="358"/>
      <c r="AG9" s="358"/>
      <c r="AH9" s="358"/>
      <c r="AI9" s="358"/>
      <c r="AJ9" s="358"/>
      <c r="AK9" s="358"/>
      <c r="AL9" s="358"/>
      <c r="AM9" s="358"/>
      <c r="AN9" s="358"/>
      <c r="AO9" s="358"/>
      <c r="AP9" s="358"/>
      <c r="AQ9" s="358"/>
      <c r="AR9" s="358"/>
      <c r="AS9" s="358"/>
      <c r="AT9" s="358"/>
      <c r="AU9" s="358"/>
      <c r="AV9" s="358"/>
      <c r="AW9" s="358"/>
      <c r="AX9" s="358"/>
      <c r="AY9" s="358"/>
      <c r="AZ9" s="358"/>
      <c r="BA9" s="358"/>
    </row>
    <row r="10" spans="1:54" ht="15" customHeight="1">
      <c r="B10" s="20" t="s">
        <v>91</v>
      </c>
      <c r="C10" s="127">
        <f>SUMIF('RES mán'!$F$2:$WS$2,C$8,'RES mán'!$F9:$WS9)</f>
        <v>0</v>
      </c>
      <c r="D10" s="127">
        <f>SUMIF('RES mán'!$F$2:$WS$2,D$8,'RES mán'!$F$9:$WS$9)</f>
        <v>0</v>
      </c>
      <c r="E10" s="127">
        <f>SUMIF('RES mán'!$F$2:$WS$2,E$8,'RES mán'!$F$9:$WS$9)</f>
        <v>0</v>
      </c>
      <c r="F10" s="127">
        <f>SUMIF('RES mán'!$F$2:$WS$2,F$8,'RES mán'!$F$9:$WS$9)</f>
        <v>0</v>
      </c>
      <c r="G10" s="127">
        <f>SUMIF('RES mán'!$F$2:$WS$2,G$8,'RES mán'!$F$9:$WS$9)</f>
        <v>0</v>
      </c>
      <c r="H10" s="127">
        <f>SUMIF('RES mán'!$F$2:$WS$2,H$8,'RES mán'!$F$9:$WS$9)</f>
        <v>0</v>
      </c>
      <c r="I10" s="127">
        <f>SUMIF('RES mán'!$F$2:$WS$2,I$8,'RES mán'!$F$9:$WS$9)</f>
        <v>0</v>
      </c>
      <c r="J10" s="127">
        <f>SUMIF('RES mán'!$F$2:$WS$2,J$8,'RES mán'!$F$9:$WS$9)</f>
        <v>0</v>
      </c>
      <c r="K10" s="127">
        <f>SUMIF('RES mán'!$F$2:$WS$2,K$8,'RES mán'!$F$9:$WS$9)</f>
        <v>0</v>
      </c>
      <c r="L10" s="127">
        <f>SUMIF('RES mán'!$F$2:$WS$2,L$8,'RES mán'!$F$9:$WS$9)</f>
        <v>0</v>
      </c>
      <c r="M10" s="127">
        <f>SUMIF('RES mán'!$F$2:$WS$2,M$8,'RES mán'!$F$9:$WS$9)</f>
        <v>0</v>
      </c>
      <c r="N10" s="127">
        <f>SUMIF('RES mán'!$F$2:$WS$2,N$8,'RES mán'!$F$9:$WS$9)</f>
        <v>0</v>
      </c>
      <c r="O10" s="127">
        <f>SUMIF('RES mán'!$F$2:$WS$2,O$8,'RES mán'!$F$9:$WS$9)</f>
        <v>0</v>
      </c>
      <c r="P10" s="127">
        <f>SUMIF('RES mán'!$F$2:$WS$2,P$8,'RES mán'!$F$9:$WS$9)</f>
        <v>0</v>
      </c>
      <c r="Q10" s="127">
        <f>SUMIF('RES mán'!$F$2:$WS$2,Q$8,'RES mán'!$F$9:$WS$9)</f>
        <v>0</v>
      </c>
      <c r="R10" s="127">
        <f>SUMIF('RES mán'!$F$2:$WS$2,R$8,'RES mán'!$F$9:$WS$9)</f>
        <v>0</v>
      </c>
      <c r="S10" s="127">
        <f>SUMIF('RES mán'!$F$2:$WS$2,S$8,'RES mán'!$F$9:$WS$9)</f>
        <v>0</v>
      </c>
      <c r="T10" s="127">
        <f>SUMIF('RES mán'!$F$2:$WS$2,T$8,'RES mán'!$F$9:$WS$9)</f>
        <v>0</v>
      </c>
      <c r="U10" s="127">
        <f>SUMIF('RES mán'!$F$2:$WS$2,U$8,'RES mán'!$F$9:$WS$9)</f>
        <v>0</v>
      </c>
      <c r="V10" s="127">
        <f>SUMIF('RES mán'!$F$2:$WS$2,V$8,'RES mán'!$F$9:$WS$9)</f>
        <v>0</v>
      </c>
      <c r="W10" s="127">
        <f>SUMIF('RES mán'!$F$2:$WS$2,W$8,'RES mán'!$F$9:$WS$9)</f>
        <v>0</v>
      </c>
      <c r="X10" s="127">
        <f>SUMIF('RES mán'!$F$2:$WS$2,X$8,'RES mán'!$F$9:$WS$9)</f>
        <v>0</v>
      </c>
      <c r="Y10" s="127">
        <f>SUMIF('RES mán'!$F$2:$WS$2,Y$8,'RES mán'!$F$9:$WS$9)</f>
        <v>0</v>
      </c>
      <c r="Z10" s="127">
        <f>SUMIF('RES mán'!$F$2:$WS$2,Z$8,'RES mán'!$F$9:$WS$9)</f>
        <v>0</v>
      </c>
      <c r="AA10" s="127">
        <f>SUMIF('RES mán'!$F$2:$WS$2,AA$8,'RES mán'!$F$9:$WS$9)</f>
        <v>0</v>
      </c>
      <c r="AB10" s="127">
        <f>SUMIF('RES mán'!$F$2:$WS$2,AB$8,'RES mán'!$F$9:$WS$9)</f>
        <v>0</v>
      </c>
      <c r="AC10" s="127">
        <f>SUMIF('RES mán'!$F$2:$WS$2,AC$8,'RES mán'!$F$9:$WS$9)</f>
        <v>0</v>
      </c>
      <c r="AD10" s="127">
        <f>SUMIF('RES mán'!$F$2:$WS$2,AD$8,'RES mán'!$F$9:$WS$9)</f>
        <v>0</v>
      </c>
      <c r="AE10" s="127">
        <f>SUMIF('RES mán'!$F$2:$WS$2,AE$8,'RES mán'!$F$9:$WS$9)</f>
        <v>0</v>
      </c>
      <c r="AF10" s="127">
        <f>SUMIF('RES mán'!$F$2:$WS$2,AF$8,'RES mán'!$F$9:$WS$9)</f>
        <v>0</v>
      </c>
      <c r="AG10" s="127">
        <f>SUMIF('RES mán'!$F$2:$WS$2,AG$8,'RES mán'!$F$9:$WS$9)</f>
        <v>0</v>
      </c>
      <c r="AH10" s="127">
        <f>SUMIF('RES mán'!$F$2:$WS$2,AH$8,'RES mán'!$F$9:$WS$9)</f>
        <v>0</v>
      </c>
      <c r="AI10" s="127">
        <f>SUMIF('RES mán'!$F$2:$WS$2,AI$8,'RES mán'!$F$9:$WS$9)</f>
        <v>0</v>
      </c>
      <c r="AJ10" s="127">
        <f>SUMIF('RES mán'!$F$2:$WS$2,AJ$8,'RES mán'!$F$9:$WS$9)</f>
        <v>0</v>
      </c>
      <c r="AK10" s="127">
        <f>SUMIF('RES mán'!$F$2:$WS$2,AK$8,'RES mán'!$F$9:$WS$9)</f>
        <v>0</v>
      </c>
      <c r="AL10" s="127">
        <f>SUMIF('RES mán'!$F$2:$WS$2,AL$8,'RES mán'!$F$9:$WS$9)</f>
        <v>0</v>
      </c>
      <c r="AM10" s="127">
        <f>SUMIF('RES mán'!$F$2:$WS$2,AM$8,'RES mán'!$F$9:$WS$9)</f>
        <v>0</v>
      </c>
      <c r="AN10" s="127">
        <f>SUMIF('RES mán'!$F$2:$WS$2,AN$8,'RES mán'!$F$9:$WS$9)</f>
        <v>0</v>
      </c>
      <c r="AO10" s="127">
        <f>SUMIF('RES mán'!$F$2:$WS$2,AO$8,'RES mán'!$F$9:$WS$9)</f>
        <v>0</v>
      </c>
      <c r="AP10" s="127">
        <f>SUMIF('RES mán'!$F$2:$WS$2,AP$8,'RES mán'!$F$9:$WS$9)</f>
        <v>0</v>
      </c>
      <c r="AQ10" s="127">
        <f>SUMIF('RES mán'!$F$2:$WS$2,AQ$8,'RES mán'!$F$9:$WS$9)</f>
        <v>0</v>
      </c>
      <c r="AR10" s="127">
        <f>SUMIF('RES mán'!$F$2:$WS$2,AR$8,'RES mán'!$F$9:$WS$9)</f>
        <v>0</v>
      </c>
      <c r="AS10" s="127">
        <f>SUMIF('RES mán'!$F$2:$WS$2,AS$8,'RES mán'!$F$9:$WS$9)</f>
        <v>0</v>
      </c>
      <c r="AT10" s="127">
        <f>SUMIF('RES mán'!$F$2:$WS$2,AT$8,'RES mán'!$F$9:$WS$9)</f>
        <v>0</v>
      </c>
      <c r="AU10" s="127">
        <f>SUMIF('RES mán'!$F$2:$WS$2,AU$8,'RES mán'!$F$9:$WS$9)</f>
        <v>0</v>
      </c>
      <c r="AV10" s="127">
        <f>SUMIF('RES mán'!$F$2:$WS$2,AV$8,'RES mán'!$F$9:$WS$9)</f>
        <v>0</v>
      </c>
      <c r="AW10" s="127">
        <f>SUMIF('RES mán'!$F$2:$WS$2,AW$8,'RES mán'!$F$9:$WS$9)</f>
        <v>0</v>
      </c>
      <c r="AX10" s="127">
        <f>SUMIF('RES mán'!$F$2:$WS$2,AX$8,'RES mán'!$F$9:$WS$9)</f>
        <v>0</v>
      </c>
      <c r="AY10" s="127">
        <f>SUMIF('RES mán'!$F$2:$WS$2,AY$8,'RES mán'!$F$9:$WS$9)</f>
        <v>0</v>
      </c>
      <c r="AZ10" s="127">
        <f>SUMIF('RES mán'!$F$2:$WS$2,AZ$8,'RES mán'!$F$9:$WS$9)</f>
        <v>0</v>
      </c>
      <c r="BA10" s="127">
        <f>SUMIF('RES mán'!$F$2:$WS$2,BA$8,'RES mán'!$F$9:$WS$9)</f>
        <v>0</v>
      </c>
    </row>
    <row r="11" spans="1:54" ht="15" customHeight="1">
      <c r="B11" s="20" t="s">
        <v>38</v>
      </c>
      <c r="C11" s="127">
        <f>SUMIF('RES mán'!$F$2:$WS$2,C$8,'RES mán'!$F10:$WS10)</f>
        <v>0</v>
      </c>
      <c r="D11" s="127">
        <f>SUMIF('RES mán'!$F$2:$WS$2,D$8,'RES mán'!$F10:$WS10)</f>
        <v>0</v>
      </c>
      <c r="E11" s="127">
        <f>SUMIF('RES mán'!$F$2:$WS$2,E$8,'RES mán'!$F10:$WS10)</f>
        <v>0</v>
      </c>
      <c r="F11" s="127">
        <f>SUMIF('RES mán'!$F$2:$WS$2,F$8,'RES mán'!$F10:$WS10)</f>
        <v>0</v>
      </c>
      <c r="G11" s="127">
        <f>SUMIF('RES mán'!$F$2:$WS$2,G$8,'RES mán'!$F10:$WS10)</f>
        <v>0</v>
      </c>
      <c r="H11" s="127">
        <f>SUMIF('RES mán'!$F$2:$WS$2,H$8,'RES mán'!$F10:$WS10)</f>
        <v>0</v>
      </c>
      <c r="I11" s="127">
        <f>SUMIF('RES mán'!$F$2:$WS$2,I$8,'RES mán'!$F10:$WS10)</f>
        <v>0</v>
      </c>
      <c r="J11" s="127">
        <f>SUMIF('RES mán'!$F$2:$WS$2,J$8,'RES mán'!$F10:$WS10)</f>
        <v>0</v>
      </c>
      <c r="K11" s="127">
        <f>SUMIF('RES mán'!$F$2:$WS$2,K$8,'RES mán'!$F10:$WS10)</f>
        <v>0</v>
      </c>
      <c r="L11" s="127">
        <f>SUMIF('RES mán'!$F$2:$WS$2,L$8,'RES mán'!$F10:$WS10)</f>
        <v>0</v>
      </c>
      <c r="M11" s="127">
        <f>SUMIF('RES mán'!$F$2:$WS$2,M$8,'RES mán'!$F10:$WS10)</f>
        <v>0</v>
      </c>
      <c r="N11" s="127">
        <f>SUMIF('RES mán'!$F$2:$WS$2,N$8,'RES mán'!$F10:$WS10)</f>
        <v>0</v>
      </c>
      <c r="O11" s="127">
        <f>SUMIF('RES mán'!$F$2:$WS$2,O$8,'RES mán'!$F10:$WS10)</f>
        <v>0</v>
      </c>
      <c r="P11" s="127">
        <f>SUMIF('RES mán'!$F$2:$WS$2,P$8,'RES mán'!$F10:$WS10)</f>
        <v>0</v>
      </c>
      <c r="Q11" s="127">
        <f>SUMIF('RES mán'!$F$2:$WS$2,Q$8,'RES mán'!$F10:$WS10)</f>
        <v>0</v>
      </c>
      <c r="R11" s="127">
        <f>SUMIF('RES mán'!$F$2:$WS$2,R$8,'RES mán'!$F10:$WS10)</f>
        <v>0</v>
      </c>
      <c r="S11" s="127">
        <f>SUMIF('RES mán'!$F$2:$WS$2,S$8,'RES mán'!$F10:$WS10)</f>
        <v>0</v>
      </c>
      <c r="T11" s="127">
        <f>SUMIF('RES mán'!$F$2:$WS$2,T$8,'RES mán'!$F10:$WS10)</f>
        <v>0</v>
      </c>
      <c r="U11" s="127">
        <f>SUMIF('RES mán'!$F$2:$WS$2,U$8,'RES mán'!$F10:$WS10)</f>
        <v>0</v>
      </c>
      <c r="V11" s="127">
        <f>SUMIF('RES mán'!$F$2:$WS$2,V$8,'RES mán'!$F10:$WS10)</f>
        <v>0</v>
      </c>
      <c r="W11" s="127">
        <f>SUMIF('RES mán'!$F$2:$WS$2,W$8,'RES mán'!$F10:$WS10)</f>
        <v>0</v>
      </c>
      <c r="X11" s="127">
        <f>SUMIF('RES mán'!$F$2:$WS$2,X$8,'RES mán'!$F10:$WS10)</f>
        <v>0</v>
      </c>
      <c r="Y11" s="127">
        <f>SUMIF('RES mán'!$F$2:$WS$2,Y$8,'RES mán'!$F10:$WS10)</f>
        <v>0</v>
      </c>
      <c r="Z11" s="127">
        <f>SUMIF('RES mán'!$F$2:$WS$2,Z$8,'RES mán'!$F10:$WS10)</f>
        <v>0</v>
      </c>
      <c r="AA11" s="127">
        <f>SUMIF('RES mán'!$F$2:$WS$2,AA$8,'RES mán'!$F10:$WS10)</f>
        <v>0</v>
      </c>
      <c r="AB11" s="127">
        <f>SUMIF('RES mán'!$F$2:$WS$2,AB$8,'RES mán'!$F10:$WS10)</f>
        <v>0</v>
      </c>
      <c r="AC11" s="127">
        <f>SUMIF('RES mán'!$F$2:$WS$2,AC$8,'RES mán'!$F10:$WS10)</f>
        <v>0</v>
      </c>
      <c r="AD11" s="127">
        <f>SUMIF('RES mán'!$F$2:$WS$2,AD$8,'RES mán'!$F10:$WS10)</f>
        <v>0</v>
      </c>
      <c r="AE11" s="127">
        <f>SUMIF('RES mán'!$F$2:$WS$2,AE$8,'RES mán'!$F10:$WS10)</f>
        <v>0</v>
      </c>
      <c r="AF11" s="127">
        <f>SUMIF('RES mán'!$F$2:$WS$2,AF$8,'RES mán'!$F10:$WS10)</f>
        <v>0</v>
      </c>
      <c r="AG11" s="127">
        <f>SUMIF('RES mán'!$F$2:$WS$2,AG$8,'RES mán'!$F10:$WS10)</f>
        <v>0</v>
      </c>
      <c r="AH11" s="127">
        <f>SUMIF('RES mán'!$F$2:$WS$2,AH$8,'RES mán'!$F10:$WS10)</f>
        <v>0</v>
      </c>
      <c r="AI11" s="127">
        <f>SUMIF('RES mán'!$F$2:$WS$2,AI$8,'RES mán'!$F10:$WS10)</f>
        <v>0</v>
      </c>
      <c r="AJ11" s="127">
        <f>SUMIF('RES mán'!$F$2:$WS$2,AJ$8,'RES mán'!$F10:$WS10)</f>
        <v>0</v>
      </c>
      <c r="AK11" s="127">
        <f>SUMIF('RES mán'!$F$2:$WS$2,AK$8,'RES mán'!$F10:$WS10)</f>
        <v>0</v>
      </c>
      <c r="AL11" s="127">
        <f>SUMIF('RES mán'!$F$2:$WS$2,AL$8,'RES mán'!$F10:$WS10)</f>
        <v>0</v>
      </c>
      <c r="AM11" s="127">
        <f>SUMIF('RES mán'!$F$2:$WS$2,AM$8,'RES mán'!$F10:$WS10)</f>
        <v>0</v>
      </c>
      <c r="AN11" s="127">
        <f>SUMIF('RES mán'!$F$2:$WS$2,AN$8,'RES mán'!$F10:$WS10)</f>
        <v>0</v>
      </c>
      <c r="AO11" s="127">
        <f>SUMIF('RES mán'!$F$2:$WS$2,AO$8,'RES mán'!$F10:$WS10)</f>
        <v>0</v>
      </c>
      <c r="AP11" s="127">
        <f>SUMIF('RES mán'!$F$2:$WS$2,AP$8,'RES mán'!$F10:$WS10)</f>
        <v>0</v>
      </c>
      <c r="AQ11" s="127">
        <f>SUMIF('RES mán'!$F$2:$WS$2,AQ$8,'RES mán'!$F10:$WS10)</f>
        <v>0</v>
      </c>
      <c r="AR11" s="127">
        <f>SUMIF('RES mán'!$F$2:$WS$2,AR$8,'RES mán'!$F10:$WS10)</f>
        <v>0</v>
      </c>
      <c r="AS11" s="127">
        <f>SUMIF('RES mán'!$F$2:$WS$2,AS$8,'RES mán'!$F10:$WS10)</f>
        <v>0</v>
      </c>
      <c r="AT11" s="127">
        <f>SUMIF('RES mán'!$F$2:$WS$2,AT$8,'RES mán'!$F10:$WS10)</f>
        <v>0</v>
      </c>
      <c r="AU11" s="127">
        <f>SUMIF('RES mán'!$F$2:$WS$2,AU$8,'RES mán'!$F10:$WS10)</f>
        <v>0</v>
      </c>
      <c r="AV11" s="127">
        <f>SUMIF('RES mán'!$F$2:$WS$2,AV$8,'RES mán'!$F10:$WS10)</f>
        <v>0</v>
      </c>
      <c r="AW11" s="127">
        <f>SUMIF('RES mán'!$F$2:$WS$2,AW$8,'RES mán'!$F10:$WS10)</f>
        <v>0</v>
      </c>
      <c r="AX11" s="127">
        <f>SUMIF('RES mán'!$F$2:$WS$2,AX$8,'RES mán'!$F10:$WS10)</f>
        <v>0</v>
      </c>
      <c r="AY11" s="127">
        <f>SUMIF('RES mán'!$F$2:$WS$2,AY$8,'RES mán'!$F10:$WS10)</f>
        <v>0</v>
      </c>
      <c r="AZ11" s="127">
        <f>SUMIF('RES mán'!$F$2:$WS$2,AZ$8,'RES mán'!$F10:$WS10)</f>
        <v>0</v>
      </c>
      <c r="BA11" s="127">
        <f>SUMIF('RES mán'!$F$2:$WS$2,BA$8,'RES mán'!$F10:$WS10)</f>
        <v>0</v>
      </c>
    </row>
    <row r="12" spans="1:54" ht="15" customHeight="1">
      <c r="B12" s="44" t="s">
        <v>4</v>
      </c>
      <c r="C12" s="52">
        <f>SUM(C10:C11)</f>
        <v>0</v>
      </c>
      <c r="D12" s="52">
        <f t="shared" ref="D12:G12" si="46">SUM(D10:D11)</f>
        <v>0</v>
      </c>
      <c r="E12" s="52">
        <f t="shared" si="46"/>
        <v>0</v>
      </c>
      <c r="F12" s="52">
        <f t="shared" si="46"/>
        <v>0</v>
      </c>
      <c r="G12" s="52">
        <f t="shared" si="46"/>
        <v>0</v>
      </c>
      <c r="H12" s="52">
        <f t="shared" ref="H12:M12" si="47">SUM(H10:H11)</f>
        <v>0</v>
      </c>
      <c r="I12" s="52">
        <f t="shared" si="47"/>
        <v>0</v>
      </c>
      <c r="J12" s="52">
        <f t="shared" si="47"/>
        <v>0</v>
      </c>
      <c r="K12" s="52">
        <f t="shared" si="47"/>
        <v>0</v>
      </c>
      <c r="L12" s="52">
        <f t="shared" si="47"/>
        <v>0</v>
      </c>
      <c r="M12" s="52">
        <f t="shared" si="47"/>
        <v>0</v>
      </c>
      <c r="N12" s="52">
        <f t="shared" ref="N12:R12" si="48">SUM(N10:N11)</f>
        <v>0</v>
      </c>
      <c r="O12" s="52">
        <f t="shared" si="48"/>
        <v>0</v>
      </c>
      <c r="P12" s="52">
        <f t="shared" si="48"/>
        <v>0</v>
      </c>
      <c r="Q12" s="52">
        <f t="shared" si="48"/>
        <v>0</v>
      </c>
      <c r="R12" s="52">
        <f t="shared" si="48"/>
        <v>0</v>
      </c>
      <c r="S12" s="52">
        <f t="shared" ref="S12:AH12" si="49">SUM(S10:S11)</f>
        <v>0</v>
      </c>
      <c r="T12" s="52">
        <f t="shared" si="49"/>
        <v>0</v>
      </c>
      <c r="U12" s="52">
        <f t="shared" si="49"/>
        <v>0</v>
      </c>
      <c r="V12" s="52">
        <f t="shared" si="49"/>
        <v>0</v>
      </c>
      <c r="W12" s="52">
        <f t="shared" si="49"/>
        <v>0</v>
      </c>
      <c r="X12" s="52">
        <f t="shared" si="49"/>
        <v>0</v>
      </c>
      <c r="Y12" s="52">
        <f t="shared" si="49"/>
        <v>0</v>
      </c>
      <c r="Z12" s="52">
        <f t="shared" si="49"/>
        <v>0</v>
      </c>
      <c r="AA12" s="52">
        <f t="shared" si="49"/>
        <v>0</v>
      </c>
      <c r="AB12" s="52">
        <f t="shared" si="49"/>
        <v>0</v>
      </c>
      <c r="AC12" s="52">
        <f t="shared" si="49"/>
        <v>0</v>
      </c>
      <c r="AD12" s="52">
        <f t="shared" si="49"/>
        <v>0</v>
      </c>
      <c r="AE12" s="52">
        <f t="shared" si="49"/>
        <v>0</v>
      </c>
      <c r="AF12" s="52">
        <f t="shared" si="49"/>
        <v>0</v>
      </c>
      <c r="AG12" s="52">
        <f t="shared" si="49"/>
        <v>0</v>
      </c>
      <c r="AH12" s="52">
        <f t="shared" si="49"/>
        <v>0</v>
      </c>
      <c r="AI12" s="52">
        <f t="shared" ref="AI12:AR12" si="50">SUM(AI10:AI11)</f>
        <v>0</v>
      </c>
      <c r="AJ12" s="52">
        <f t="shared" si="50"/>
        <v>0</v>
      </c>
      <c r="AK12" s="52">
        <f t="shared" si="50"/>
        <v>0</v>
      </c>
      <c r="AL12" s="52">
        <f t="shared" si="50"/>
        <v>0</v>
      </c>
      <c r="AM12" s="52">
        <f t="shared" si="50"/>
        <v>0</v>
      </c>
      <c r="AN12" s="52">
        <f t="shared" si="50"/>
        <v>0</v>
      </c>
      <c r="AO12" s="52">
        <f t="shared" si="50"/>
        <v>0</v>
      </c>
      <c r="AP12" s="52">
        <f t="shared" si="50"/>
        <v>0</v>
      </c>
      <c r="AQ12" s="52">
        <f t="shared" si="50"/>
        <v>0</v>
      </c>
      <c r="AR12" s="52">
        <f t="shared" si="50"/>
        <v>0</v>
      </c>
      <c r="AS12" s="52">
        <f t="shared" ref="AS12:BA12" si="51">SUM(AS10:AS11)</f>
        <v>0</v>
      </c>
      <c r="AT12" s="52">
        <f t="shared" si="51"/>
        <v>0</v>
      </c>
      <c r="AU12" s="52">
        <f t="shared" si="51"/>
        <v>0</v>
      </c>
      <c r="AV12" s="52">
        <f t="shared" si="51"/>
        <v>0</v>
      </c>
      <c r="AW12" s="52">
        <f t="shared" si="51"/>
        <v>0</v>
      </c>
      <c r="AX12" s="52">
        <f t="shared" si="51"/>
        <v>0</v>
      </c>
      <c r="AY12" s="52">
        <f t="shared" si="51"/>
        <v>0</v>
      </c>
      <c r="AZ12" s="52">
        <f t="shared" si="51"/>
        <v>0</v>
      </c>
      <c r="BA12" s="52">
        <f t="shared" si="51"/>
        <v>0</v>
      </c>
    </row>
    <row r="13" spans="1:54" ht="15" customHeight="1">
      <c r="B13" s="46"/>
      <c r="C13" s="127"/>
      <c r="D13" s="127"/>
      <c r="E13" s="127"/>
      <c r="F13" s="127"/>
      <c r="G13" s="127"/>
      <c r="H13" s="127"/>
      <c r="I13" s="127"/>
      <c r="J13" s="127"/>
      <c r="K13" s="127"/>
      <c r="L13" s="127"/>
      <c r="M13" s="127"/>
      <c r="N13" s="127"/>
      <c r="O13" s="127"/>
      <c r="P13" s="127"/>
      <c r="Q13" s="127"/>
      <c r="R13" s="127"/>
      <c r="S13" s="127"/>
      <c r="T13" s="127"/>
      <c r="U13" s="127"/>
      <c r="V13" s="127"/>
      <c r="W13" s="127"/>
      <c r="X13" s="127"/>
      <c r="Y13" s="127"/>
      <c r="Z13" s="127"/>
      <c r="AA13" s="127"/>
      <c r="AB13" s="127"/>
      <c r="AC13" s="127"/>
      <c r="AD13" s="127"/>
      <c r="AE13" s="127"/>
      <c r="AF13" s="127"/>
      <c r="AG13" s="127"/>
      <c r="AH13" s="127"/>
      <c r="AI13" s="127"/>
      <c r="AJ13" s="127"/>
      <c r="AK13" s="127"/>
      <c r="AL13" s="127"/>
      <c r="AM13" s="127"/>
      <c r="AN13" s="127"/>
      <c r="AO13" s="127"/>
      <c r="AP13" s="127"/>
      <c r="AQ13" s="127"/>
      <c r="AR13" s="127"/>
      <c r="AS13" s="127"/>
      <c r="AT13" s="127"/>
      <c r="AU13" s="127"/>
      <c r="AV13" s="127"/>
      <c r="AW13" s="127"/>
      <c r="AX13" s="127"/>
      <c r="AY13" s="127"/>
      <c r="AZ13" s="127"/>
      <c r="BA13" s="127"/>
    </row>
    <row r="14" spans="1:54" ht="15" customHeight="1">
      <c r="B14" s="211" t="s">
        <v>101</v>
      </c>
      <c r="C14" s="127">
        <f>SUMIF('RES mán'!$F$2:$WS$2,C$8,'RES mán'!$F13:$WS13)</f>
        <v>0</v>
      </c>
      <c r="D14" s="127">
        <f>SUMIF('RES mán'!$F$2:$WS$2,D$8,'RES mán'!$F13:$WS13)</f>
        <v>0</v>
      </c>
      <c r="E14" s="127">
        <f>SUMIF('RES mán'!$F$2:$WS$2,E$8,'RES mán'!$F13:$WS13)</f>
        <v>0</v>
      </c>
      <c r="F14" s="127">
        <f>SUMIF('RES mán'!$F$2:$WS$2,F$8,'RES mán'!$F13:$WS13)</f>
        <v>0</v>
      </c>
      <c r="G14" s="127">
        <f>SUMIF('RES mán'!$F$2:$WS$2,G$8,'RES mán'!$F13:$WS13)</f>
        <v>0</v>
      </c>
      <c r="H14" s="127">
        <f>SUMIF('RES mán'!$F$2:$WS$2,H$8,'RES mán'!$F13:$WS13)</f>
        <v>0</v>
      </c>
      <c r="I14" s="127">
        <f>SUMIF('RES mán'!$F$2:$WS$2,I$8,'RES mán'!$F13:$WS13)</f>
        <v>0</v>
      </c>
      <c r="J14" s="127">
        <f>SUMIF('RES mán'!$F$2:$WS$2,J$8,'RES mán'!$F13:$WS13)</f>
        <v>0</v>
      </c>
      <c r="K14" s="127">
        <f>SUMIF('RES mán'!$F$2:$WS$2,K$8,'RES mán'!$F13:$WS13)</f>
        <v>0</v>
      </c>
      <c r="L14" s="127">
        <f>SUMIF('RES mán'!$F$2:$WS$2,L$8,'RES mán'!$F13:$WS13)</f>
        <v>0</v>
      </c>
      <c r="M14" s="127">
        <f>SUMIF('RES mán'!$F$2:$WS$2,M$8,'RES mán'!$F13:$WS13)</f>
        <v>0</v>
      </c>
      <c r="N14" s="127">
        <f>SUMIF('RES mán'!$F$2:$WS$2,N$8,'RES mán'!$F13:$WS13)</f>
        <v>0</v>
      </c>
      <c r="O14" s="127">
        <f>SUMIF('RES mán'!$F$2:$WS$2,O$8,'RES mán'!$F13:$WS13)</f>
        <v>0</v>
      </c>
      <c r="P14" s="127">
        <f>SUMIF('RES mán'!$F$2:$WS$2,P$8,'RES mán'!$F13:$WS13)</f>
        <v>0</v>
      </c>
      <c r="Q14" s="127">
        <f>SUMIF('RES mán'!$F$2:$WS$2,Q$8,'RES mán'!$F13:$WS13)</f>
        <v>0</v>
      </c>
      <c r="R14" s="127">
        <f>SUMIF('RES mán'!$F$2:$WS$2,R$8,'RES mán'!$F13:$WS13)</f>
        <v>0</v>
      </c>
      <c r="S14" s="127">
        <f>SUMIF('RES mán'!$F$2:$WS$2,S$8,'RES mán'!$F13:$WS13)</f>
        <v>0</v>
      </c>
      <c r="T14" s="127">
        <f>SUMIF('RES mán'!$F$2:$WS$2,T$8,'RES mán'!$F13:$WS13)</f>
        <v>0</v>
      </c>
      <c r="U14" s="127">
        <f>SUMIF('RES mán'!$F$2:$WS$2,U$8,'RES mán'!$F13:$WS13)</f>
        <v>0</v>
      </c>
      <c r="V14" s="127">
        <f>SUMIF('RES mán'!$F$2:$WS$2,V$8,'RES mán'!$F13:$WS13)</f>
        <v>0</v>
      </c>
      <c r="W14" s="127">
        <f>SUMIF('RES mán'!$F$2:$WS$2,W$8,'RES mán'!$F13:$WS13)</f>
        <v>0</v>
      </c>
      <c r="X14" s="127">
        <f>SUMIF('RES mán'!$F$2:$WS$2,X$8,'RES mán'!$F13:$WS13)</f>
        <v>0</v>
      </c>
      <c r="Y14" s="127">
        <f>SUMIF('RES mán'!$F$2:$WS$2,Y$8,'RES mán'!$F13:$WS13)</f>
        <v>0</v>
      </c>
      <c r="Z14" s="127">
        <f>SUMIF('RES mán'!$F$2:$WS$2,Z$8,'RES mán'!$F13:$WS13)</f>
        <v>0</v>
      </c>
      <c r="AA14" s="127">
        <f>SUMIF('RES mán'!$F$2:$WS$2,AA$8,'RES mán'!$F13:$WS13)</f>
        <v>0</v>
      </c>
      <c r="AB14" s="127">
        <f>SUMIF('RES mán'!$F$2:$WS$2,AB$8,'RES mán'!$F13:$WS13)</f>
        <v>0</v>
      </c>
      <c r="AC14" s="127">
        <f>SUMIF('RES mán'!$F$2:$WS$2,AC$8,'RES mán'!$F13:$WS13)</f>
        <v>0</v>
      </c>
      <c r="AD14" s="127">
        <f>SUMIF('RES mán'!$F$2:$WS$2,AD$8,'RES mán'!$F13:$WS13)</f>
        <v>0</v>
      </c>
      <c r="AE14" s="127">
        <f>SUMIF('RES mán'!$F$2:$WS$2,AE$8,'RES mán'!$F13:$WS13)</f>
        <v>0</v>
      </c>
      <c r="AF14" s="127">
        <f>SUMIF('RES mán'!$F$2:$WS$2,AF$8,'RES mán'!$F13:$WS13)</f>
        <v>0</v>
      </c>
      <c r="AG14" s="127">
        <f>SUMIF('RES mán'!$F$2:$WS$2,AG$8,'RES mán'!$F13:$WS13)</f>
        <v>0</v>
      </c>
      <c r="AH14" s="127">
        <f>SUMIF('RES mán'!$F$2:$WS$2,AH$8,'RES mán'!$F13:$WS13)</f>
        <v>0</v>
      </c>
      <c r="AI14" s="127">
        <f>SUMIF('RES mán'!$F$2:$WS$2,AI$8,'RES mán'!$F13:$WS13)</f>
        <v>0</v>
      </c>
      <c r="AJ14" s="127">
        <f>SUMIF('RES mán'!$F$2:$WS$2,AJ$8,'RES mán'!$F13:$WS13)</f>
        <v>0</v>
      </c>
      <c r="AK14" s="127">
        <f>SUMIF('RES mán'!$F$2:$WS$2,AK$8,'RES mán'!$F13:$WS13)</f>
        <v>0</v>
      </c>
      <c r="AL14" s="127">
        <f>SUMIF('RES mán'!$F$2:$WS$2,AL$8,'RES mán'!$F13:$WS13)</f>
        <v>0</v>
      </c>
      <c r="AM14" s="127">
        <f>SUMIF('RES mán'!$F$2:$WS$2,AM$8,'RES mán'!$F13:$WS13)</f>
        <v>0</v>
      </c>
      <c r="AN14" s="127">
        <f>SUMIF('RES mán'!$F$2:$WS$2,AN$8,'RES mán'!$F13:$WS13)</f>
        <v>0</v>
      </c>
      <c r="AO14" s="127">
        <f>SUMIF('RES mán'!$F$2:$WS$2,AO$8,'RES mán'!$F13:$WS13)</f>
        <v>0</v>
      </c>
      <c r="AP14" s="127">
        <f>SUMIF('RES mán'!$F$2:$WS$2,AP$8,'RES mán'!$F13:$WS13)</f>
        <v>0</v>
      </c>
      <c r="AQ14" s="127">
        <f>SUMIF('RES mán'!$F$2:$WS$2,AQ$8,'RES mán'!$F13:$WS13)</f>
        <v>0</v>
      </c>
      <c r="AR14" s="127">
        <f>SUMIF('RES mán'!$F$2:$WS$2,AR$8,'RES mán'!$F13:$WS13)</f>
        <v>0</v>
      </c>
      <c r="AS14" s="127">
        <f>SUMIF('RES mán'!$F$2:$WS$2,AS$8,'RES mán'!$F13:$WS13)</f>
        <v>0</v>
      </c>
      <c r="AT14" s="127">
        <f>SUMIF('RES mán'!$F$2:$WS$2,AT$8,'RES mán'!$F13:$WS13)</f>
        <v>0</v>
      </c>
      <c r="AU14" s="127">
        <f>SUMIF('RES mán'!$F$2:$WS$2,AU$8,'RES mán'!$F13:$WS13)</f>
        <v>0</v>
      </c>
      <c r="AV14" s="127">
        <f>SUMIF('RES mán'!$F$2:$WS$2,AV$8,'RES mán'!$F13:$WS13)</f>
        <v>0</v>
      </c>
      <c r="AW14" s="127">
        <f>SUMIF('RES mán'!$F$2:$WS$2,AW$8,'RES mán'!$F13:$WS13)</f>
        <v>0</v>
      </c>
      <c r="AX14" s="127">
        <f>SUMIF('RES mán'!$F$2:$WS$2,AX$8,'RES mán'!$F13:$WS13)</f>
        <v>0</v>
      </c>
      <c r="AY14" s="127">
        <f>SUMIF('RES mán'!$F$2:$WS$2,AY$8,'RES mán'!$F13:$WS13)</f>
        <v>0</v>
      </c>
      <c r="AZ14" s="127">
        <f>SUMIF('RES mán'!$F$2:$WS$2,AZ$8,'RES mán'!$F13:$WS13)</f>
        <v>0</v>
      </c>
      <c r="BA14" s="127">
        <f>SUMIF('RES mán'!$F$2:$WS$2,BA$8,'RES mán'!$F13:$WS13)</f>
        <v>0</v>
      </c>
    </row>
    <row r="15" spans="1:54" ht="15" customHeight="1">
      <c r="B15" s="20" t="s">
        <v>9</v>
      </c>
      <c r="C15" s="127">
        <f>SUMIF('RES mán'!$F$2:$WS$2,C$8,'RES mán'!$F14:$WS14)</f>
        <v>0</v>
      </c>
      <c r="D15" s="127">
        <f>SUMIF('RES mán'!$F$2:$WS$2,D$8,'RES mán'!$F14:$WS14)</f>
        <v>0</v>
      </c>
      <c r="E15" s="127">
        <f>SUMIF('RES mán'!$F$2:$WS$2,E$8,'RES mán'!$F14:$WS14)</f>
        <v>0</v>
      </c>
      <c r="F15" s="127">
        <f>SUMIF('RES mán'!$F$2:$WS$2,F$8,'RES mán'!$F14:$WS14)</f>
        <v>0</v>
      </c>
      <c r="G15" s="127">
        <f>SUMIF('RES mán'!$F$2:$WS$2,G$8,'RES mán'!$F14:$WS14)</f>
        <v>0</v>
      </c>
      <c r="H15" s="127">
        <f>SUMIF('RES mán'!$F$2:$WS$2,H$8,'RES mán'!$F14:$WS14)</f>
        <v>0</v>
      </c>
      <c r="I15" s="127">
        <f>SUMIF('RES mán'!$F$2:$WS$2,I$8,'RES mán'!$F14:$WS14)</f>
        <v>0</v>
      </c>
      <c r="J15" s="127">
        <f>SUMIF('RES mán'!$F$2:$WS$2,J$8,'RES mán'!$F14:$WS14)</f>
        <v>0</v>
      </c>
      <c r="K15" s="127">
        <f>SUMIF('RES mán'!$F$2:$WS$2,K$8,'RES mán'!$F14:$WS14)</f>
        <v>0</v>
      </c>
      <c r="L15" s="127">
        <f>SUMIF('RES mán'!$F$2:$WS$2,L$8,'RES mán'!$F14:$WS14)</f>
        <v>0</v>
      </c>
      <c r="M15" s="127">
        <f>SUMIF('RES mán'!$F$2:$WS$2,M$8,'RES mán'!$F14:$WS14)</f>
        <v>0</v>
      </c>
      <c r="N15" s="127">
        <f>SUMIF('RES mán'!$F$2:$WS$2,N$8,'RES mán'!$F14:$WS14)</f>
        <v>0</v>
      </c>
      <c r="O15" s="127">
        <f>SUMIF('RES mán'!$F$2:$WS$2,O$8,'RES mán'!$F14:$WS14)</f>
        <v>0</v>
      </c>
      <c r="P15" s="127">
        <f>SUMIF('RES mán'!$F$2:$WS$2,P$8,'RES mán'!$F14:$WS14)</f>
        <v>0</v>
      </c>
      <c r="Q15" s="127">
        <f>SUMIF('RES mán'!$F$2:$WS$2,Q$8,'RES mán'!$F14:$WS14)</f>
        <v>0</v>
      </c>
      <c r="R15" s="127">
        <f>SUMIF('RES mán'!$F$2:$WS$2,R$8,'RES mán'!$F14:$WS14)</f>
        <v>0</v>
      </c>
      <c r="S15" s="127">
        <f>SUMIF('RES mán'!$F$2:$WS$2,S$8,'RES mán'!$F14:$WS14)</f>
        <v>0</v>
      </c>
      <c r="T15" s="127">
        <f>SUMIF('RES mán'!$F$2:$WS$2,T$8,'RES mán'!$F14:$WS14)</f>
        <v>0</v>
      </c>
      <c r="U15" s="127">
        <f>SUMIF('RES mán'!$F$2:$WS$2,U$8,'RES mán'!$F14:$WS14)</f>
        <v>0</v>
      </c>
      <c r="V15" s="127">
        <f>SUMIF('RES mán'!$F$2:$WS$2,V$8,'RES mán'!$F14:$WS14)</f>
        <v>0</v>
      </c>
      <c r="W15" s="127">
        <f>SUMIF('RES mán'!$F$2:$WS$2,W$8,'RES mán'!$F14:$WS14)</f>
        <v>0</v>
      </c>
      <c r="X15" s="127">
        <f>SUMIF('RES mán'!$F$2:$WS$2,X$8,'RES mán'!$F14:$WS14)</f>
        <v>0</v>
      </c>
      <c r="Y15" s="127">
        <f>SUMIF('RES mán'!$F$2:$WS$2,Y$8,'RES mán'!$F14:$WS14)</f>
        <v>0</v>
      </c>
      <c r="Z15" s="127">
        <f>SUMIF('RES mán'!$F$2:$WS$2,Z$8,'RES mán'!$F14:$WS14)</f>
        <v>0</v>
      </c>
      <c r="AA15" s="127">
        <f>SUMIF('RES mán'!$F$2:$WS$2,AA$8,'RES mán'!$F14:$WS14)</f>
        <v>0</v>
      </c>
      <c r="AB15" s="127">
        <f>SUMIF('RES mán'!$F$2:$WS$2,AB$8,'RES mán'!$F14:$WS14)</f>
        <v>0</v>
      </c>
      <c r="AC15" s="127">
        <f>SUMIF('RES mán'!$F$2:$WS$2,AC$8,'RES mán'!$F14:$WS14)</f>
        <v>0</v>
      </c>
      <c r="AD15" s="127">
        <f>SUMIF('RES mán'!$F$2:$WS$2,AD$8,'RES mán'!$F14:$WS14)</f>
        <v>0</v>
      </c>
      <c r="AE15" s="127">
        <f>SUMIF('RES mán'!$F$2:$WS$2,AE$8,'RES mán'!$F14:$WS14)</f>
        <v>0</v>
      </c>
      <c r="AF15" s="127">
        <f>SUMIF('RES mán'!$F$2:$WS$2,AF$8,'RES mán'!$F14:$WS14)</f>
        <v>0</v>
      </c>
      <c r="AG15" s="127">
        <f>SUMIF('RES mán'!$F$2:$WS$2,AG$8,'RES mán'!$F14:$WS14)</f>
        <v>0</v>
      </c>
      <c r="AH15" s="127">
        <f>SUMIF('RES mán'!$F$2:$WS$2,AH$8,'RES mán'!$F14:$WS14)</f>
        <v>0</v>
      </c>
      <c r="AI15" s="127">
        <f>SUMIF('RES mán'!$F$2:$WS$2,AI$8,'RES mán'!$F14:$WS14)</f>
        <v>0</v>
      </c>
      <c r="AJ15" s="127">
        <f>SUMIF('RES mán'!$F$2:$WS$2,AJ$8,'RES mán'!$F14:$WS14)</f>
        <v>0</v>
      </c>
      <c r="AK15" s="127">
        <f>SUMIF('RES mán'!$F$2:$WS$2,AK$8,'RES mán'!$F14:$WS14)</f>
        <v>0</v>
      </c>
      <c r="AL15" s="127">
        <f>SUMIF('RES mán'!$F$2:$WS$2,AL$8,'RES mán'!$F14:$WS14)</f>
        <v>0</v>
      </c>
      <c r="AM15" s="127">
        <f>SUMIF('RES mán'!$F$2:$WS$2,AM$8,'RES mán'!$F14:$WS14)</f>
        <v>0</v>
      </c>
      <c r="AN15" s="127">
        <f>SUMIF('RES mán'!$F$2:$WS$2,AN$8,'RES mán'!$F14:$WS14)</f>
        <v>0</v>
      </c>
      <c r="AO15" s="127">
        <f>SUMIF('RES mán'!$F$2:$WS$2,AO$8,'RES mán'!$F14:$WS14)</f>
        <v>0</v>
      </c>
      <c r="AP15" s="127">
        <f>SUMIF('RES mán'!$F$2:$WS$2,AP$8,'RES mán'!$F14:$WS14)</f>
        <v>0</v>
      </c>
      <c r="AQ15" s="127">
        <f>SUMIF('RES mán'!$F$2:$WS$2,AQ$8,'RES mán'!$F14:$WS14)</f>
        <v>0</v>
      </c>
      <c r="AR15" s="127">
        <f>SUMIF('RES mán'!$F$2:$WS$2,AR$8,'RES mán'!$F14:$WS14)</f>
        <v>0</v>
      </c>
      <c r="AS15" s="127">
        <f>SUMIF('RES mán'!$F$2:$WS$2,AS$8,'RES mán'!$F14:$WS14)</f>
        <v>0</v>
      </c>
      <c r="AT15" s="127">
        <f>SUMIF('RES mán'!$F$2:$WS$2,AT$8,'RES mán'!$F14:$WS14)</f>
        <v>0</v>
      </c>
      <c r="AU15" s="127">
        <f>SUMIF('RES mán'!$F$2:$WS$2,AU$8,'RES mán'!$F14:$WS14)</f>
        <v>0</v>
      </c>
      <c r="AV15" s="127">
        <f>SUMIF('RES mán'!$F$2:$WS$2,AV$8,'RES mán'!$F14:$WS14)</f>
        <v>0</v>
      </c>
      <c r="AW15" s="127">
        <f>SUMIF('RES mán'!$F$2:$WS$2,AW$8,'RES mán'!$F14:$WS14)</f>
        <v>0</v>
      </c>
      <c r="AX15" s="127">
        <f>SUMIF('RES mán'!$F$2:$WS$2,AX$8,'RES mán'!$F14:$WS14)</f>
        <v>0</v>
      </c>
      <c r="AY15" s="127">
        <f>SUMIF('RES mán'!$F$2:$WS$2,AY$8,'RES mán'!$F14:$WS14)</f>
        <v>0</v>
      </c>
      <c r="AZ15" s="127">
        <f>SUMIF('RES mán'!$F$2:$WS$2,AZ$8,'RES mán'!$F14:$WS14)</f>
        <v>0</v>
      </c>
      <c r="BA15" s="127">
        <f>SUMIF('RES mán'!$F$2:$WS$2,BA$8,'RES mán'!$F14:$WS14)</f>
        <v>0</v>
      </c>
    </row>
    <row r="16" spans="1:54" ht="15" customHeight="1">
      <c r="B16" s="20" t="s">
        <v>75</v>
      </c>
      <c r="C16" s="127">
        <f>SUMIF('RES mán'!$F$2:$WS$2,C$8,'RES mán'!$F15:$WS15)</f>
        <v>0</v>
      </c>
      <c r="D16" s="127">
        <f>SUMIF('RES mán'!$F$2:$WS$2,D$8,'RES mán'!$F15:$WS15)</f>
        <v>0</v>
      </c>
      <c r="E16" s="127">
        <f>SUMIF('RES mán'!$F$2:$WS$2,E$8,'RES mán'!$F15:$WS15)</f>
        <v>0</v>
      </c>
      <c r="F16" s="127">
        <f>SUMIF('RES mán'!$F$2:$WS$2,F$8,'RES mán'!$F15:$WS15)</f>
        <v>0</v>
      </c>
      <c r="G16" s="127">
        <f>SUMIF('RES mán'!$F$2:$WS$2,G$8,'RES mán'!$F15:$WS15)</f>
        <v>0</v>
      </c>
      <c r="H16" s="127">
        <f>SUMIF('RES mán'!$F$2:$WS$2,H$8,'RES mán'!$F15:$WS15)</f>
        <v>0</v>
      </c>
      <c r="I16" s="127">
        <f>SUMIF('RES mán'!$F$2:$WS$2,I$8,'RES mán'!$F15:$WS15)</f>
        <v>0</v>
      </c>
      <c r="J16" s="127">
        <f>SUMIF('RES mán'!$F$2:$WS$2,J$8,'RES mán'!$F15:$WS15)</f>
        <v>0</v>
      </c>
      <c r="K16" s="127">
        <f>SUMIF('RES mán'!$F$2:$WS$2,K$8,'RES mán'!$F15:$WS15)</f>
        <v>0</v>
      </c>
      <c r="L16" s="127">
        <f>SUMIF('RES mán'!$F$2:$WS$2,L$8,'RES mán'!$F15:$WS15)</f>
        <v>0</v>
      </c>
      <c r="M16" s="127">
        <f>SUMIF('RES mán'!$F$2:$WS$2,M$8,'RES mán'!$F15:$WS15)</f>
        <v>0</v>
      </c>
      <c r="N16" s="127">
        <f>SUMIF('RES mán'!$F$2:$WS$2,N$8,'RES mán'!$F15:$WS15)</f>
        <v>0</v>
      </c>
      <c r="O16" s="127">
        <f>SUMIF('RES mán'!$F$2:$WS$2,O$8,'RES mán'!$F15:$WS15)</f>
        <v>0</v>
      </c>
      <c r="P16" s="127">
        <f>SUMIF('RES mán'!$F$2:$WS$2,P$8,'RES mán'!$F15:$WS15)</f>
        <v>0</v>
      </c>
      <c r="Q16" s="127">
        <f>SUMIF('RES mán'!$F$2:$WS$2,Q$8,'RES mán'!$F15:$WS15)</f>
        <v>0</v>
      </c>
      <c r="R16" s="127">
        <f>SUMIF('RES mán'!$F$2:$WS$2,R$8,'RES mán'!$F15:$WS15)</f>
        <v>0</v>
      </c>
      <c r="S16" s="127">
        <f>SUMIF('RES mán'!$F$2:$WS$2,S$8,'RES mán'!$F15:$WS15)</f>
        <v>0</v>
      </c>
      <c r="T16" s="127">
        <f>SUMIF('RES mán'!$F$2:$WS$2,T$8,'RES mán'!$F15:$WS15)</f>
        <v>0</v>
      </c>
      <c r="U16" s="127">
        <f>SUMIF('RES mán'!$F$2:$WS$2,U$8,'RES mán'!$F15:$WS15)</f>
        <v>0</v>
      </c>
      <c r="V16" s="127">
        <f>SUMIF('RES mán'!$F$2:$WS$2,V$8,'RES mán'!$F15:$WS15)</f>
        <v>0</v>
      </c>
      <c r="W16" s="127">
        <f>SUMIF('RES mán'!$F$2:$WS$2,W$8,'RES mán'!$F15:$WS15)</f>
        <v>0</v>
      </c>
      <c r="X16" s="127">
        <f>SUMIF('RES mán'!$F$2:$WS$2,X$8,'RES mán'!$F15:$WS15)</f>
        <v>0</v>
      </c>
      <c r="Y16" s="127">
        <f>SUMIF('RES mán'!$F$2:$WS$2,Y$8,'RES mán'!$F15:$WS15)</f>
        <v>0</v>
      </c>
      <c r="Z16" s="127">
        <f>SUMIF('RES mán'!$F$2:$WS$2,Z$8,'RES mán'!$F15:$WS15)</f>
        <v>0</v>
      </c>
      <c r="AA16" s="127">
        <f>SUMIF('RES mán'!$F$2:$WS$2,AA$8,'RES mán'!$F15:$WS15)</f>
        <v>0</v>
      </c>
      <c r="AB16" s="127">
        <f>SUMIF('RES mán'!$F$2:$WS$2,AB$8,'RES mán'!$F15:$WS15)</f>
        <v>0</v>
      </c>
      <c r="AC16" s="127">
        <f>SUMIF('RES mán'!$F$2:$WS$2,AC$8,'RES mán'!$F15:$WS15)</f>
        <v>0</v>
      </c>
      <c r="AD16" s="127">
        <f>SUMIF('RES mán'!$F$2:$WS$2,AD$8,'RES mán'!$F15:$WS15)</f>
        <v>0</v>
      </c>
      <c r="AE16" s="127">
        <f>SUMIF('RES mán'!$F$2:$WS$2,AE$8,'RES mán'!$F15:$WS15)</f>
        <v>0</v>
      </c>
      <c r="AF16" s="127">
        <f>SUMIF('RES mán'!$F$2:$WS$2,AF$8,'RES mán'!$F15:$WS15)</f>
        <v>0</v>
      </c>
      <c r="AG16" s="127">
        <f>SUMIF('RES mán'!$F$2:$WS$2,AG$8,'RES mán'!$F15:$WS15)</f>
        <v>0</v>
      </c>
      <c r="AH16" s="127">
        <f>SUMIF('RES mán'!$F$2:$WS$2,AH$8,'RES mán'!$F15:$WS15)</f>
        <v>0</v>
      </c>
      <c r="AI16" s="127">
        <f>SUMIF('RES mán'!$F$2:$WS$2,AI$8,'RES mán'!$F15:$WS15)</f>
        <v>0</v>
      </c>
      <c r="AJ16" s="127">
        <f>SUMIF('RES mán'!$F$2:$WS$2,AJ$8,'RES mán'!$F15:$WS15)</f>
        <v>0</v>
      </c>
      <c r="AK16" s="127">
        <f>SUMIF('RES mán'!$F$2:$WS$2,AK$8,'RES mán'!$F15:$WS15)</f>
        <v>0</v>
      </c>
      <c r="AL16" s="127">
        <f>SUMIF('RES mán'!$F$2:$WS$2,AL$8,'RES mán'!$F15:$WS15)</f>
        <v>0</v>
      </c>
      <c r="AM16" s="127">
        <f>SUMIF('RES mán'!$F$2:$WS$2,AM$8,'RES mán'!$F15:$WS15)</f>
        <v>0</v>
      </c>
      <c r="AN16" s="127">
        <f>SUMIF('RES mán'!$F$2:$WS$2,AN$8,'RES mán'!$F15:$WS15)</f>
        <v>0</v>
      </c>
      <c r="AO16" s="127">
        <f>SUMIF('RES mán'!$F$2:$WS$2,AO$8,'RES mán'!$F15:$WS15)</f>
        <v>0</v>
      </c>
      <c r="AP16" s="127">
        <f>SUMIF('RES mán'!$F$2:$WS$2,AP$8,'RES mán'!$F15:$WS15)</f>
        <v>0</v>
      </c>
      <c r="AQ16" s="127">
        <f>SUMIF('RES mán'!$F$2:$WS$2,AQ$8,'RES mán'!$F15:$WS15)</f>
        <v>0</v>
      </c>
      <c r="AR16" s="127">
        <f>SUMIF('RES mán'!$F$2:$WS$2,AR$8,'RES mán'!$F15:$WS15)</f>
        <v>0</v>
      </c>
      <c r="AS16" s="127">
        <f>SUMIF('RES mán'!$F$2:$WS$2,AS$8,'RES mán'!$F15:$WS15)</f>
        <v>0</v>
      </c>
      <c r="AT16" s="127">
        <f>SUMIF('RES mán'!$F$2:$WS$2,AT$8,'RES mán'!$F15:$WS15)</f>
        <v>0</v>
      </c>
      <c r="AU16" s="127">
        <f>SUMIF('RES mán'!$F$2:$WS$2,AU$8,'RES mán'!$F15:$WS15)</f>
        <v>0</v>
      </c>
      <c r="AV16" s="127">
        <f>SUMIF('RES mán'!$F$2:$WS$2,AV$8,'RES mán'!$F15:$WS15)</f>
        <v>0</v>
      </c>
      <c r="AW16" s="127">
        <f>SUMIF('RES mán'!$F$2:$WS$2,AW$8,'RES mán'!$F15:$WS15)</f>
        <v>0</v>
      </c>
      <c r="AX16" s="127">
        <f>SUMIF('RES mán'!$F$2:$WS$2,AX$8,'RES mán'!$F15:$WS15)</f>
        <v>0</v>
      </c>
      <c r="AY16" s="127">
        <f>SUMIF('RES mán'!$F$2:$WS$2,AY$8,'RES mán'!$F15:$WS15)</f>
        <v>0</v>
      </c>
      <c r="AZ16" s="127">
        <f>SUMIF('RES mán'!$F$2:$WS$2,AZ$8,'RES mán'!$F15:$WS15)</f>
        <v>0</v>
      </c>
      <c r="BA16" s="127">
        <f>SUMIF('RES mán'!$F$2:$WS$2,BA$8,'RES mán'!$F15:$WS15)</f>
        <v>0</v>
      </c>
    </row>
    <row r="17" spans="1:53" ht="15" customHeight="1">
      <c r="B17" s="20" t="s">
        <v>17</v>
      </c>
      <c r="C17" s="127">
        <f>SUMIF('RES mán'!$F$2:$WS$2,C$8,'RES mán'!$F16:$WS16)</f>
        <v>0</v>
      </c>
      <c r="D17" s="127">
        <f>SUMIF('RES mán'!$F$2:$WS$2,D$8,'RES mán'!$F16:$WS16)</f>
        <v>0</v>
      </c>
      <c r="E17" s="127">
        <f>SUMIF('RES mán'!$F$2:$WS$2,E$8,'RES mán'!$F16:$WS16)</f>
        <v>0</v>
      </c>
      <c r="F17" s="127">
        <f>SUMIF('RES mán'!$F$2:$WS$2,F$8,'RES mán'!$F16:$WS16)</f>
        <v>0</v>
      </c>
      <c r="G17" s="127">
        <f>SUMIF('RES mán'!$F$2:$WS$2,G$8,'RES mán'!$F16:$WS16)</f>
        <v>0</v>
      </c>
      <c r="H17" s="127">
        <f>SUMIF('RES mán'!$F$2:$WS$2,H$8,'RES mán'!$F16:$WS16)</f>
        <v>0</v>
      </c>
      <c r="I17" s="127">
        <f>SUMIF('RES mán'!$F$2:$WS$2,I$8,'RES mán'!$F16:$WS16)</f>
        <v>0</v>
      </c>
      <c r="J17" s="127">
        <f>SUMIF('RES mán'!$F$2:$WS$2,J$8,'RES mán'!$F16:$WS16)</f>
        <v>0</v>
      </c>
      <c r="K17" s="127">
        <f>SUMIF('RES mán'!$F$2:$WS$2,K$8,'RES mán'!$F16:$WS16)</f>
        <v>0</v>
      </c>
      <c r="L17" s="127">
        <f>SUMIF('RES mán'!$F$2:$WS$2,L$8,'RES mán'!$F16:$WS16)</f>
        <v>0</v>
      </c>
      <c r="M17" s="127">
        <f>SUMIF('RES mán'!$F$2:$WS$2,M$8,'RES mán'!$F16:$WS16)</f>
        <v>0</v>
      </c>
      <c r="N17" s="127">
        <f>SUMIF('RES mán'!$F$2:$WS$2,N$8,'RES mán'!$F16:$WS16)</f>
        <v>0</v>
      </c>
      <c r="O17" s="127">
        <f>SUMIF('RES mán'!$F$2:$WS$2,O$8,'RES mán'!$F16:$WS16)</f>
        <v>0</v>
      </c>
      <c r="P17" s="127">
        <f>SUMIF('RES mán'!$F$2:$WS$2,P$8,'RES mán'!$F16:$WS16)</f>
        <v>0</v>
      </c>
      <c r="Q17" s="127">
        <f>SUMIF('RES mán'!$F$2:$WS$2,Q$8,'RES mán'!$F16:$WS16)</f>
        <v>0</v>
      </c>
      <c r="R17" s="127">
        <f>SUMIF('RES mán'!$F$2:$WS$2,R$8,'RES mán'!$F16:$WS16)</f>
        <v>0</v>
      </c>
      <c r="S17" s="127">
        <f>SUMIF('RES mán'!$F$2:$WS$2,S$8,'RES mán'!$F16:$WS16)</f>
        <v>0</v>
      </c>
      <c r="T17" s="127">
        <f>SUMIF('RES mán'!$F$2:$WS$2,T$8,'RES mán'!$F16:$WS16)</f>
        <v>0</v>
      </c>
      <c r="U17" s="127">
        <f>SUMIF('RES mán'!$F$2:$WS$2,U$8,'RES mán'!$F16:$WS16)</f>
        <v>0</v>
      </c>
      <c r="V17" s="127">
        <f>SUMIF('RES mán'!$F$2:$WS$2,V$8,'RES mán'!$F16:$WS16)</f>
        <v>0</v>
      </c>
      <c r="W17" s="127">
        <f>SUMIF('RES mán'!$F$2:$WS$2,W$8,'RES mán'!$F16:$WS16)</f>
        <v>0</v>
      </c>
      <c r="X17" s="127">
        <f>SUMIF('RES mán'!$F$2:$WS$2,X$8,'RES mán'!$F16:$WS16)</f>
        <v>0</v>
      </c>
      <c r="Y17" s="127">
        <f>SUMIF('RES mán'!$F$2:$WS$2,Y$8,'RES mán'!$F16:$WS16)</f>
        <v>0</v>
      </c>
      <c r="Z17" s="127">
        <f>SUMIF('RES mán'!$F$2:$WS$2,Z$8,'RES mán'!$F16:$WS16)</f>
        <v>0</v>
      </c>
      <c r="AA17" s="127">
        <f>SUMIF('RES mán'!$F$2:$WS$2,AA$8,'RES mán'!$F16:$WS16)</f>
        <v>0</v>
      </c>
      <c r="AB17" s="127">
        <f>SUMIF('RES mán'!$F$2:$WS$2,AB$8,'RES mán'!$F16:$WS16)</f>
        <v>0</v>
      </c>
      <c r="AC17" s="127">
        <f>SUMIF('RES mán'!$F$2:$WS$2,AC$8,'RES mán'!$F16:$WS16)</f>
        <v>0</v>
      </c>
      <c r="AD17" s="127">
        <f>SUMIF('RES mán'!$F$2:$WS$2,AD$8,'RES mán'!$F16:$WS16)</f>
        <v>0</v>
      </c>
      <c r="AE17" s="127">
        <f>SUMIF('RES mán'!$F$2:$WS$2,AE$8,'RES mán'!$F16:$WS16)</f>
        <v>0</v>
      </c>
      <c r="AF17" s="127">
        <f>SUMIF('RES mán'!$F$2:$WS$2,AF$8,'RES mán'!$F16:$WS16)</f>
        <v>0</v>
      </c>
      <c r="AG17" s="127">
        <f>SUMIF('RES mán'!$F$2:$WS$2,AG$8,'RES mán'!$F16:$WS16)</f>
        <v>0</v>
      </c>
      <c r="AH17" s="127">
        <f>SUMIF('RES mán'!$F$2:$WS$2,AH$8,'RES mán'!$F16:$WS16)</f>
        <v>0</v>
      </c>
      <c r="AI17" s="127">
        <f>SUMIF('RES mán'!$F$2:$WS$2,AI$8,'RES mán'!$F16:$WS16)</f>
        <v>0</v>
      </c>
      <c r="AJ17" s="127">
        <f>SUMIF('RES mán'!$F$2:$WS$2,AJ$8,'RES mán'!$F16:$WS16)</f>
        <v>0</v>
      </c>
      <c r="AK17" s="127">
        <f>SUMIF('RES mán'!$F$2:$WS$2,AK$8,'RES mán'!$F16:$WS16)</f>
        <v>0</v>
      </c>
      <c r="AL17" s="127">
        <f>SUMIF('RES mán'!$F$2:$WS$2,AL$8,'RES mán'!$F16:$WS16)</f>
        <v>0</v>
      </c>
      <c r="AM17" s="127">
        <f>SUMIF('RES mán'!$F$2:$WS$2,AM$8,'RES mán'!$F16:$WS16)</f>
        <v>0</v>
      </c>
      <c r="AN17" s="127">
        <f>SUMIF('RES mán'!$F$2:$WS$2,AN$8,'RES mán'!$F16:$WS16)</f>
        <v>0</v>
      </c>
      <c r="AO17" s="127">
        <f>SUMIF('RES mán'!$F$2:$WS$2,AO$8,'RES mán'!$F16:$WS16)</f>
        <v>0</v>
      </c>
      <c r="AP17" s="127">
        <f>SUMIF('RES mán'!$F$2:$WS$2,AP$8,'RES mán'!$F16:$WS16)</f>
        <v>0</v>
      </c>
      <c r="AQ17" s="127">
        <f>SUMIF('RES mán'!$F$2:$WS$2,AQ$8,'RES mán'!$F16:$WS16)</f>
        <v>0</v>
      </c>
      <c r="AR17" s="127">
        <f>SUMIF('RES mán'!$F$2:$WS$2,AR$8,'RES mán'!$F16:$WS16)</f>
        <v>0</v>
      </c>
      <c r="AS17" s="127">
        <f>SUMIF('RES mán'!$F$2:$WS$2,AS$8,'RES mán'!$F16:$WS16)</f>
        <v>0</v>
      </c>
      <c r="AT17" s="127">
        <f>SUMIF('RES mán'!$F$2:$WS$2,AT$8,'RES mán'!$F16:$WS16)</f>
        <v>0</v>
      </c>
      <c r="AU17" s="127">
        <f>SUMIF('RES mán'!$F$2:$WS$2,AU$8,'RES mán'!$F16:$WS16)</f>
        <v>0</v>
      </c>
      <c r="AV17" s="127">
        <f>SUMIF('RES mán'!$F$2:$WS$2,AV$8,'RES mán'!$F16:$WS16)</f>
        <v>0</v>
      </c>
      <c r="AW17" s="127">
        <f>SUMIF('RES mán'!$F$2:$WS$2,AW$8,'RES mán'!$F16:$WS16)</f>
        <v>0</v>
      </c>
      <c r="AX17" s="127">
        <f>SUMIF('RES mán'!$F$2:$WS$2,AX$8,'RES mán'!$F16:$WS16)</f>
        <v>0</v>
      </c>
      <c r="AY17" s="127">
        <f>SUMIF('RES mán'!$F$2:$WS$2,AY$8,'RES mán'!$F16:$WS16)</f>
        <v>0</v>
      </c>
      <c r="AZ17" s="127">
        <f>SUMIF('RES mán'!$F$2:$WS$2,AZ$8,'RES mán'!$F16:$WS16)</f>
        <v>0</v>
      </c>
      <c r="BA17" s="127">
        <f>SUMIF('RES mán'!$F$2:$WS$2,BA$8,'RES mán'!$F16:$WS16)</f>
        <v>0</v>
      </c>
    </row>
    <row r="18" spans="1:53" ht="15" customHeight="1">
      <c r="B18" s="20" t="s">
        <v>11</v>
      </c>
      <c r="C18" s="127">
        <f>SUMIF('RES mán'!$F$2:$WS$2,C$8,'RES mán'!$F17:$WS17)</f>
        <v>0</v>
      </c>
      <c r="D18" s="127">
        <f>SUMIF('RES mán'!$F$2:$WS$2,D$8,'RES mán'!$F17:$WS17)</f>
        <v>0</v>
      </c>
      <c r="E18" s="127">
        <f>SUMIF('RES mán'!$F$2:$WS$2,E$8,'RES mán'!$F17:$WS17)</f>
        <v>0</v>
      </c>
      <c r="F18" s="127">
        <f>SUMIF('RES mán'!$F$2:$WS$2,F$8,'RES mán'!$F17:$WS17)</f>
        <v>0</v>
      </c>
      <c r="G18" s="127">
        <f>SUMIF('RES mán'!$F$2:$WS$2,G$8,'RES mán'!$F17:$WS17)</f>
        <v>0</v>
      </c>
      <c r="H18" s="127">
        <f>SUMIF('RES mán'!$F$2:$WS$2,H$8,'RES mán'!$F17:$WS17)</f>
        <v>0</v>
      </c>
      <c r="I18" s="127">
        <f>SUMIF('RES mán'!$F$2:$WS$2,I$8,'RES mán'!$F17:$WS17)</f>
        <v>0</v>
      </c>
      <c r="J18" s="127">
        <f>SUMIF('RES mán'!$F$2:$WS$2,J$8,'RES mán'!$F17:$WS17)</f>
        <v>0</v>
      </c>
      <c r="K18" s="127">
        <f>SUMIF('RES mán'!$F$2:$WS$2,K$8,'RES mán'!$F17:$WS17)</f>
        <v>0</v>
      </c>
      <c r="L18" s="127">
        <f>SUMIF('RES mán'!$F$2:$WS$2,L$8,'RES mán'!$F17:$WS17)</f>
        <v>0</v>
      </c>
      <c r="M18" s="127">
        <f>SUMIF('RES mán'!$F$2:$WS$2,M$8,'RES mán'!$F17:$WS17)</f>
        <v>0</v>
      </c>
      <c r="N18" s="127">
        <f>SUMIF('RES mán'!$F$2:$WS$2,N$8,'RES mán'!$F17:$WS17)</f>
        <v>0</v>
      </c>
      <c r="O18" s="127">
        <f>SUMIF('RES mán'!$F$2:$WS$2,O$8,'RES mán'!$F17:$WS17)</f>
        <v>0</v>
      </c>
      <c r="P18" s="127">
        <f>SUMIF('RES mán'!$F$2:$WS$2,P$8,'RES mán'!$F17:$WS17)</f>
        <v>0</v>
      </c>
      <c r="Q18" s="127">
        <f>SUMIF('RES mán'!$F$2:$WS$2,Q$8,'RES mán'!$F17:$WS17)</f>
        <v>0</v>
      </c>
      <c r="R18" s="127">
        <f>SUMIF('RES mán'!$F$2:$WS$2,R$8,'RES mán'!$F17:$WS17)</f>
        <v>0</v>
      </c>
      <c r="S18" s="127">
        <f>SUMIF('RES mán'!$F$2:$WS$2,S$8,'RES mán'!$F17:$WS17)</f>
        <v>0</v>
      </c>
      <c r="T18" s="127">
        <f>SUMIF('RES mán'!$F$2:$WS$2,T$8,'RES mán'!$F17:$WS17)</f>
        <v>0</v>
      </c>
      <c r="U18" s="127">
        <f>SUMIF('RES mán'!$F$2:$WS$2,U$8,'RES mán'!$F17:$WS17)</f>
        <v>0</v>
      </c>
      <c r="V18" s="127">
        <f>SUMIF('RES mán'!$F$2:$WS$2,V$8,'RES mán'!$F17:$WS17)</f>
        <v>0</v>
      </c>
      <c r="W18" s="127">
        <f>SUMIF('RES mán'!$F$2:$WS$2,W$8,'RES mán'!$F17:$WS17)</f>
        <v>0</v>
      </c>
      <c r="X18" s="127">
        <f>SUMIF('RES mán'!$F$2:$WS$2,X$8,'RES mán'!$F17:$WS17)</f>
        <v>0</v>
      </c>
      <c r="Y18" s="127">
        <f>SUMIF('RES mán'!$F$2:$WS$2,Y$8,'RES mán'!$F17:$WS17)</f>
        <v>0</v>
      </c>
      <c r="Z18" s="127">
        <f>SUMIF('RES mán'!$F$2:$WS$2,Z$8,'RES mán'!$F17:$WS17)</f>
        <v>0</v>
      </c>
      <c r="AA18" s="127">
        <f>SUMIF('RES mán'!$F$2:$WS$2,AA$8,'RES mán'!$F17:$WS17)</f>
        <v>0</v>
      </c>
      <c r="AB18" s="127">
        <f>SUMIF('RES mán'!$F$2:$WS$2,AB$8,'RES mán'!$F17:$WS17)</f>
        <v>0</v>
      </c>
      <c r="AC18" s="127">
        <f>SUMIF('RES mán'!$F$2:$WS$2,AC$8,'RES mán'!$F17:$WS17)</f>
        <v>0</v>
      </c>
      <c r="AD18" s="127">
        <f>SUMIF('RES mán'!$F$2:$WS$2,AD$8,'RES mán'!$F17:$WS17)</f>
        <v>0</v>
      </c>
      <c r="AE18" s="127">
        <f>SUMIF('RES mán'!$F$2:$WS$2,AE$8,'RES mán'!$F17:$WS17)</f>
        <v>0</v>
      </c>
      <c r="AF18" s="127">
        <f>SUMIF('RES mán'!$F$2:$WS$2,AF$8,'RES mán'!$F17:$WS17)</f>
        <v>0</v>
      </c>
      <c r="AG18" s="127">
        <f>SUMIF('RES mán'!$F$2:$WS$2,AG$8,'RES mán'!$F17:$WS17)</f>
        <v>0</v>
      </c>
      <c r="AH18" s="127">
        <f>SUMIF('RES mán'!$F$2:$WS$2,AH$8,'RES mán'!$F17:$WS17)</f>
        <v>0</v>
      </c>
      <c r="AI18" s="127">
        <f>SUMIF('RES mán'!$F$2:$WS$2,AI$8,'RES mán'!$F17:$WS17)</f>
        <v>0</v>
      </c>
      <c r="AJ18" s="127">
        <f>SUMIF('RES mán'!$F$2:$WS$2,AJ$8,'RES mán'!$F17:$WS17)</f>
        <v>0</v>
      </c>
      <c r="AK18" s="127">
        <f>SUMIF('RES mán'!$F$2:$WS$2,AK$8,'RES mán'!$F17:$WS17)</f>
        <v>0</v>
      </c>
      <c r="AL18" s="127">
        <f>SUMIF('RES mán'!$F$2:$WS$2,AL$8,'RES mán'!$F17:$WS17)</f>
        <v>0</v>
      </c>
      <c r="AM18" s="127">
        <f>SUMIF('RES mán'!$F$2:$WS$2,AM$8,'RES mán'!$F17:$WS17)</f>
        <v>0</v>
      </c>
      <c r="AN18" s="127">
        <f>SUMIF('RES mán'!$F$2:$WS$2,AN$8,'RES mán'!$F17:$WS17)</f>
        <v>0</v>
      </c>
      <c r="AO18" s="127">
        <f>SUMIF('RES mán'!$F$2:$WS$2,AO$8,'RES mán'!$F17:$WS17)</f>
        <v>0</v>
      </c>
      <c r="AP18" s="127">
        <f>SUMIF('RES mán'!$F$2:$WS$2,AP$8,'RES mán'!$F17:$WS17)</f>
        <v>0</v>
      </c>
      <c r="AQ18" s="127">
        <f>SUMIF('RES mán'!$F$2:$WS$2,AQ$8,'RES mán'!$F17:$WS17)</f>
        <v>0</v>
      </c>
      <c r="AR18" s="127">
        <f>SUMIF('RES mán'!$F$2:$WS$2,AR$8,'RES mán'!$F17:$WS17)</f>
        <v>0</v>
      </c>
      <c r="AS18" s="127">
        <f>SUMIF('RES mán'!$F$2:$WS$2,AS$8,'RES mán'!$F17:$WS17)</f>
        <v>0</v>
      </c>
      <c r="AT18" s="127">
        <f>SUMIF('RES mán'!$F$2:$WS$2,AT$8,'RES mán'!$F17:$WS17)</f>
        <v>0</v>
      </c>
      <c r="AU18" s="127">
        <f>SUMIF('RES mán'!$F$2:$WS$2,AU$8,'RES mán'!$F17:$WS17)</f>
        <v>0</v>
      </c>
      <c r="AV18" s="127">
        <f>SUMIF('RES mán'!$F$2:$WS$2,AV$8,'RES mán'!$F17:$WS17)</f>
        <v>0</v>
      </c>
      <c r="AW18" s="127">
        <f>SUMIF('RES mán'!$F$2:$WS$2,AW$8,'RES mán'!$F17:$WS17)</f>
        <v>0</v>
      </c>
      <c r="AX18" s="127">
        <f>SUMIF('RES mán'!$F$2:$WS$2,AX$8,'RES mán'!$F17:$WS17)</f>
        <v>0</v>
      </c>
      <c r="AY18" s="127">
        <f>SUMIF('RES mán'!$F$2:$WS$2,AY$8,'RES mán'!$F17:$WS17)</f>
        <v>0</v>
      </c>
      <c r="AZ18" s="127">
        <f>SUMIF('RES mán'!$F$2:$WS$2,AZ$8,'RES mán'!$F17:$WS17)</f>
        <v>0</v>
      </c>
      <c r="BA18" s="127">
        <f>SUMIF('RES mán'!$F$2:$WS$2,BA$8,'RES mán'!$F17:$WS17)</f>
        <v>0</v>
      </c>
    </row>
    <row r="19" spans="1:53" ht="15" customHeight="1">
      <c r="B19" s="20" t="s">
        <v>74</v>
      </c>
      <c r="C19" s="127">
        <f>SUMIF('RES mán'!$F$2:$WS$2,C$8,'RES mán'!$F18:$WS18)</f>
        <v>0</v>
      </c>
      <c r="D19" s="127">
        <f>SUMIF('RES mán'!$F$2:$WS$2,D$8,'RES mán'!$F18:$WS18)</f>
        <v>0</v>
      </c>
      <c r="E19" s="127">
        <f>SUMIF('RES mán'!$F$2:$WS$2,E$8,'RES mán'!$F18:$WS18)</f>
        <v>0</v>
      </c>
      <c r="F19" s="127">
        <f>SUMIF('RES mán'!$F$2:$WS$2,F$8,'RES mán'!$F18:$WS18)</f>
        <v>0</v>
      </c>
      <c r="G19" s="127">
        <f>SUMIF('RES mán'!$F$2:$WS$2,G$8,'RES mán'!$F18:$WS18)</f>
        <v>0</v>
      </c>
      <c r="H19" s="127">
        <f>SUMIF('RES mán'!$F$2:$WS$2,H$8,'RES mán'!$F18:$WS18)</f>
        <v>0</v>
      </c>
      <c r="I19" s="127">
        <f>SUMIF('RES mán'!$F$2:$WS$2,I$8,'RES mán'!$F18:$WS18)</f>
        <v>0</v>
      </c>
      <c r="J19" s="127">
        <f>SUMIF('RES mán'!$F$2:$WS$2,J$8,'RES mán'!$F18:$WS18)</f>
        <v>0</v>
      </c>
      <c r="K19" s="127">
        <f>SUMIF('RES mán'!$F$2:$WS$2,K$8,'RES mán'!$F18:$WS18)</f>
        <v>0</v>
      </c>
      <c r="L19" s="127">
        <f>SUMIF('RES mán'!$F$2:$WS$2,L$8,'RES mán'!$F18:$WS18)</f>
        <v>0</v>
      </c>
      <c r="M19" s="127">
        <f>SUMIF('RES mán'!$F$2:$WS$2,M$8,'RES mán'!$F18:$WS18)</f>
        <v>0</v>
      </c>
      <c r="N19" s="127">
        <f>SUMIF('RES mán'!$F$2:$WS$2,N$8,'RES mán'!$F18:$WS18)</f>
        <v>0</v>
      </c>
      <c r="O19" s="127">
        <f>SUMIF('RES mán'!$F$2:$WS$2,O$8,'RES mán'!$F18:$WS18)</f>
        <v>0</v>
      </c>
      <c r="P19" s="127">
        <f>SUMIF('RES mán'!$F$2:$WS$2,P$8,'RES mán'!$F18:$WS18)</f>
        <v>0</v>
      </c>
      <c r="Q19" s="127">
        <f>SUMIF('RES mán'!$F$2:$WS$2,Q$8,'RES mán'!$F18:$WS18)</f>
        <v>0</v>
      </c>
      <c r="R19" s="127">
        <f>SUMIF('RES mán'!$F$2:$WS$2,R$8,'RES mán'!$F18:$WS18)</f>
        <v>0</v>
      </c>
      <c r="S19" s="127">
        <f>SUMIF('RES mán'!$F$2:$WS$2,S$8,'RES mán'!$F18:$WS18)</f>
        <v>0</v>
      </c>
      <c r="T19" s="127">
        <f>SUMIF('RES mán'!$F$2:$WS$2,T$8,'RES mán'!$F18:$WS18)</f>
        <v>0</v>
      </c>
      <c r="U19" s="127">
        <f>SUMIF('RES mán'!$F$2:$WS$2,U$8,'RES mán'!$F18:$WS18)</f>
        <v>0</v>
      </c>
      <c r="V19" s="127">
        <f>SUMIF('RES mán'!$F$2:$WS$2,V$8,'RES mán'!$F18:$WS18)</f>
        <v>0</v>
      </c>
      <c r="W19" s="127">
        <f>SUMIF('RES mán'!$F$2:$WS$2,W$8,'RES mán'!$F18:$WS18)</f>
        <v>0</v>
      </c>
      <c r="X19" s="127">
        <f>SUMIF('RES mán'!$F$2:$WS$2,X$8,'RES mán'!$F18:$WS18)</f>
        <v>0</v>
      </c>
      <c r="Y19" s="127">
        <f>SUMIF('RES mán'!$F$2:$WS$2,Y$8,'RES mán'!$F18:$WS18)</f>
        <v>0</v>
      </c>
      <c r="Z19" s="127">
        <f>SUMIF('RES mán'!$F$2:$WS$2,Z$8,'RES mán'!$F18:$WS18)</f>
        <v>0</v>
      </c>
      <c r="AA19" s="127">
        <f>SUMIF('RES mán'!$F$2:$WS$2,AA$8,'RES mán'!$F18:$WS18)</f>
        <v>0</v>
      </c>
      <c r="AB19" s="127">
        <f>SUMIF('RES mán'!$F$2:$WS$2,AB$8,'RES mán'!$F18:$WS18)</f>
        <v>0</v>
      </c>
      <c r="AC19" s="127">
        <f>SUMIF('RES mán'!$F$2:$WS$2,AC$8,'RES mán'!$F18:$WS18)</f>
        <v>0</v>
      </c>
      <c r="AD19" s="127">
        <f>SUMIF('RES mán'!$F$2:$WS$2,AD$8,'RES mán'!$F18:$WS18)</f>
        <v>0</v>
      </c>
      <c r="AE19" s="127">
        <f>SUMIF('RES mán'!$F$2:$WS$2,AE$8,'RES mán'!$F18:$WS18)</f>
        <v>0</v>
      </c>
      <c r="AF19" s="127">
        <f>SUMIF('RES mán'!$F$2:$WS$2,AF$8,'RES mán'!$F18:$WS18)</f>
        <v>0</v>
      </c>
      <c r="AG19" s="127">
        <f>SUMIF('RES mán'!$F$2:$WS$2,AG$8,'RES mán'!$F18:$WS18)</f>
        <v>0</v>
      </c>
      <c r="AH19" s="127">
        <f>SUMIF('RES mán'!$F$2:$WS$2,AH$8,'RES mán'!$F18:$WS18)</f>
        <v>0</v>
      </c>
      <c r="AI19" s="127">
        <f>SUMIF('RES mán'!$F$2:$WS$2,AI$8,'RES mán'!$F18:$WS18)</f>
        <v>0</v>
      </c>
      <c r="AJ19" s="127">
        <f>SUMIF('RES mán'!$F$2:$WS$2,AJ$8,'RES mán'!$F18:$WS18)</f>
        <v>0</v>
      </c>
      <c r="AK19" s="127">
        <f>SUMIF('RES mán'!$F$2:$WS$2,AK$8,'RES mán'!$F18:$WS18)</f>
        <v>0</v>
      </c>
      <c r="AL19" s="127">
        <f>SUMIF('RES mán'!$F$2:$WS$2,AL$8,'RES mán'!$F18:$WS18)</f>
        <v>0</v>
      </c>
      <c r="AM19" s="127">
        <f>SUMIF('RES mán'!$F$2:$WS$2,AM$8,'RES mán'!$F18:$WS18)</f>
        <v>0</v>
      </c>
      <c r="AN19" s="127">
        <f>SUMIF('RES mán'!$F$2:$WS$2,AN$8,'RES mán'!$F18:$WS18)</f>
        <v>0</v>
      </c>
      <c r="AO19" s="127">
        <f>SUMIF('RES mán'!$F$2:$WS$2,AO$8,'RES mán'!$F18:$WS18)</f>
        <v>0</v>
      </c>
      <c r="AP19" s="127">
        <f>SUMIF('RES mán'!$F$2:$WS$2,AP$8,'RES mán'!$F18:$WS18)</f>
        <v>0</v>
      </c>
      <c r="AQ19" s="127">
        <f>SUMIF('RES mán'!$F$2:$WS$2,AQ$8,'RES mán'!$F18:$WS18)</f>
        <v>0</v>
      </c>
      <c r="AR19" s="127">
        <f>SUMIF('RES mán'!$F$2:$WS$2,AR$8,'RES mán'!$F18:$WS18)</f>
        <v>0</v>
      </c>
      <c r="AS19" s="127">
        <f>SUMIF('RES mán'!$F$2:$WS$2,AS$8,'RES mán'!$F18:$WS18)</f>
        <v>0</v>
      </c>
      <c r="AT19" s="127">
        <f>SUMIF('RES mán'!$F$2:$WS$2,AT$8,'RES mán'!$F18:$WS18)</f>
        <v>0</v>
      </c>
      <c r="AU19" s="127">
        <f>SUMIF('RES mán'!$F$2:$WS$2,AU$8,'RES mán'!$F18:$WS18)</f>
        <v>0</v>
      </c>
      <c r="AV19" s="127">
        <f>SUMIF('RES mán'!$F$2:$WS$2,AV$8,'RES mán'!$F18:$WS18)</f>
        <v>0</v>
      </c>
      <c r="AW19" s="127">
        <f>SUMIF('RES mán'!$F$2:$WS$2,AW$8,'RES mán'!$F18:$WS18)</f>
        <v>0</v>
      </c>
      <c r="AX19" s="127">
        <f>SUMIF('RES mán'!$F$2:$WS$2,AX$8,'RES mán'!$F18:$WS18)</f>
        <v>0</v>
      </c>
      <c r="AY19" s="127">
        <f>SUMIF('RES mán'!$F$2:$WS$2,AY$8,'RES mán'!$F18:$WS18)</f>
        <v>0</v>
      </c>
      <c r="AZ19" s="127">
        <f>SUMIF('RES mán'!$F$2:$WS$2,AZ$8,'RES mán'!$F18:$WS18)</f>
        <v>0</v>
      </c>
      <c r="BA19" s="127">
        <f>SUMIF('RES mán'!$F$2:$WS$2,BA$8,'RES mán'!$F18:$WS18)</f>
        <v>0</v>
      </c>
    </row>
    <row r="20" spans="1:53" ht="15" customHeight="1">
      <c r="B20" s="20" t="s">
        <v>14</v>
      </c>
      <c r="C20" s="127">
        <f>SUMIF('RES mán'!$F$2:$WS$2,C$8,'RES mán'!$F19:$WS19)</f>
        <v>0</v>
      </c>
      <c r="D20" s="127">
        <f>SUMIF('RES mán'!$F$2:$WS$2,D$8,'RES mán'!$F19:$WS19)</f>
        <v>0</v>
      </c>
      <c r="E20" s="127">
        <f>SUMIF('RES mán'!$F$2:$WS$2,E$8,'RES mán'!$F19:$WS19)</f>
        <v>0</v>
      </c>
      <c r="F20" s="127">
        <f>SUMIF('RES mán'!$F$2:$WS$2,F$8,'RES mán'!$F19:$WS19)</f>
        <v>0</v>
      </c>
      <c r="G20" s="127">
        <f>SUMIF('RES mán'!$F$2:$WS$2,G$8,'RES mán'!$F19:$WS19)</f>
        <v>0</v>
      </c>
      <c r="H20" s="127">
        <f>SUMIF('RES mán'!$F$2:$WS$2,H$8,'RES mán'!$F19:$WS19)</f>
        <v>0</v>
      </c>
      <c r="I20" s="127">
        <f>SUMIF('RES mán'!$F$2:$WS$2,I$8,'RES mán'!$F19:$WS19)</f>
        <v>0</v>
      </c>
      <c r="J20" s="127">
        <f>SUMIF('RES mán'!$F$2:$WS$2,J$8,'RES mán'!$F19:$WS19)</f>
        <v>0</v>
      </c>
      <c r="K20" s="127">
        <f>SUMIF('RES mán'!$F$2:$WS$2,K$8,'RES mán'!$F19:$WS19)</f>
        <v>0</v>
      </c>
      <c r="L20" s="127">
        <f>SUMIF('RES mán'!$F$2:$WS$2,L$8,'RES mán'!$F19:$WS19)</f>
        <v>0</v>
      </c>
      <c r="M20" s="127">
        <f>SUMIF('RES mán'!$F$2:$WS$2,M$8,'RES mán'!$F19:$WS19)</f>
        <v>0</v>
      </c>
      <c r="N20" s="127">
        <f>SUMIF('RES mán'!$F$2:$WS$2,N$8,'RES mán'!$F19:$WS19)</f>
        <v>0</v>
      </c>
      <c r="O20" s="127">
        <f>SUMIF('RES mán'!$F$2:$WS$2,O$8,'RES mán'!$F19:$WS19)</f>
        <v>0</v>
      </c>
      <c r="P20" s="127">
        <f>SUMIF('RES mán'!$F$2:$WS$2,P$8,'RES mán'!$F19:$WS19)</f>
        <v>0</v>
      </c>
      <c r="Q20" s="127">
        <f>SUMIF('RES mán'!$F$2:$WS$2,Q$8,'RES mán'!$F19:$WS19)</f>
        <v>0</v>
      </c>
      <c r="R20" s="127">
        <f>SUMIF('RES mán'!$F$2:$WS$2,R$8,'RES mán'!$F19:$WS19)</f>
        <v>0</v>
      </c>
      <c r="S20" s="127">
        <f>SUMIF('RES mán'!$F$2:$WS$2,S$8,'RES mán'!$F19:$WS19)</f>
        <v>0</v>
      </c>
      <c r="T20" s="127">
        <f>SUMIF('RES mán'!$F$2:$WS$2,T$8,'RES mán'!$F19:$WS19)</f>
        <v>0</v>
      </c>
      <c r="U20" s="127">
        <f>SUMIF('RES mán'!$F$2:$WS$2,U$8,'RES mán'!$F19:$WS19)</f>
        <v>0</v>
      </c>
      <c r="V20" s="127">
        <f>SUMIF('RES mán'!$F$2:$WS$2,V$8,'RES mán'!$F19:$WS19)</f>
        <v>0</v>
      </c>
      <c r="W20" s="127">
        <f>SUMIF('RES mán'!$F$2:$WS$2,W$8,'RES mán'!$F19:$WS19)</f>
        <v>0</v>
      </c>
      <c r="X20" s="127">
        <f>SUMIF('RES mán'!$F$2:$WS$2,X$8,'RES mán'!$F19:$WS19)</f>
        <v>0</v>
      </c>
      <c r="Y20" s="127">
        <f>SUMIF('RES mán'!$F$2:$WS$2,Y$8,'RES mán'!$F19:$WS19)</f>
        <v>0</v>
      </c>
      <c r="Z20" s="127">
        <f>SUMIF('RES mán'!$F$2:$WS$2,Z$8,'RES mán'!$F19:$WS19)</f>
        <v>0</v>
      </c>
      <c r="AA20" s="127">
        <f>SUMIF('RES mán'!$F$2:$WS$2,AA$8,'RES mán'!$F19:$WS19)</f>
        <v>0</v>
      </c>
      <c r="AB20" s="127">
        <f>SUMIF('RES mán'!$F$2:$WS$2,AB$8,'RES mán'!$F19:$WS19)</f>
        <v>0</v>
      </c>
      <c r="AC20" s="127">
        <f>SUMIF('RES mán'!$F$2:$WS$2,AC$8,'RES mán'!$F19:$WS19)</f>
        <v>0</v>
      </c>
      <c r="AD20" s="127">
        <f>SUMIF('RES mán'!$F$2:$WS$2,AD$8,'RES mán'!$F19:$WS19)</f>
        <v>0</v>
      </c>
      <c r="AE20" s="127">
        <f>SUMIF('RES mán'!$F$2:$WS$2,AE$8,'RES mán'!$F19:$WS19)</f>
        <v>0</v>
      </c>
      <c r="AF20" s="127">
        <f>SUMIF('RES mán'!$F$2:$WS$2,AF$8,'RES mán'!$F19:$WS19)</f>
        <v>0</v>
      </c>
      <c r="AG20" s="127">
        <f>SUMIF('RES mán'!$F$2:$WS$2,AG$8,'RES mán'!$F19:$WS19)</f>
        <v>0</v>
      </c>
      <c r="AH20" s="127">
        <f>SUMIF('RES mán'!$F$2:$WS$2,AH$8,'RES mán'!$F19:$WS19)</f>
        <v>0</v>
      </c>
      <c r="AI20" s="127">
        <f>SUMIF('RES mán'!$F$2:$WS$2,AI$8,'RES mán'!$F19:$WS19)</f>
        <v>0</v>
      </c>
      <c r="AJ20" s="127">
        <f>SUMIF('RES mán'!$F$2:$WS$2,AJ$8,'RES mán'!$F19:$WS19)</f>
        <v>0</v>
      </c>
      <c r="AK20" s="127">
        <f>SUMIF('RES mán'!$F$2:$WS$2,AK$8,'RES mán'!$F19:$WS19)</f>
        <v>0</v>
      </c>
      <c r="AL20" s="127">
        <f>SUMIF('RES mán'!$F$2:$WS$2,AL$8,'RES mán'!$F19:$WS19)</f>
        <v>0</v>
      </c>
      <c r="AM20" s="127">
        <f>SUMIF('RES mán'!$F$2:$WS$2,AM$8,'RES mán'!$F19:$WS19)</f>
        <v>0</v>
      </c>
      <c r="AN20" s="127">
        <f>SUMIF('RES mán'!$F$2:$WS$2,AN$8,'RES mán'!$F19:$WS19)</f>
        <v>0</v>
      </c>
      <c r="AO20" s="127">
        <f>SUMIF('RES mán'!$F$2:$WS$2,AO$8,'RES mán'!$F19:$WS19)</f>
        <v>0</v>
      </c>
      <c r="AP20" s="127">
        <f>SUMIF('RES mán'!$F$2:$WS$2,AP$8,'RES mán'!$F19:$WS19)</f>
        <v>0</v>
      </c>
      <c r="AQ20" s="127">
        <f>SUMIF('RES mán'!$F$2:$WS$2,AQ$8,'RES mán'!$F19:$WS19)</f>
        <v>0</v>
      </c>
      <c r="AR20" s="127">
        <f>SUMIF('RES mán'!$F$2:$WS$2,AR$8,'RES mán'!$F19:$WS19)</f>
        <v>0</v>
      </c>
      <c r="AS20" s="127">
        <f>SUMIF('RES mán'!$F$2:$WS$2,AS$8,'RES mán'!$F19:$WS19)</f>
        <v>0</v>
      </c>
      <c r="AT20" s="127">
        <f>SUMIF('RES mán'!$F$2:$WS$2,AT$8,'RES mán'!$F19:$WS19)</f>
        <v>0</v>
      </c>
      <c r="AU20" s="127">
        <f>SUMIF('RES mán'!$F$2:$WS$2,AU$8,'RES mán'!$F19:$WS19)</f>
        <v>0</v>
      </c>
      <c r="AV20" s="127">
        <f>SUMIF('RES mán'!$F$2:$WS$2,AV$8,'RES mán'!$F19:$WS19)</f>
        <v>0</v>
      </c>
      <c r="AW20" s="127">
        <f>SUMIF('RES mán'!$F$2:$WS$2,AW$8,'RES mán'!$F19:$WS19)</f>
        <v>0</v>
      </c>
      <c r="AX20" s="127">
        <f>SUMIF('RES mán'!$F$2:$WS$2,AX$8,'RES mán'!$F19:$WS19)</f>
        <v>0</v>
      </c>
      <c r="AY20" s="127">
        <f>SUMIF('RES mán'!$F$2:$WS$2,AY$8,'RES mán'!$F19:$WS19)</f>
        <v>0</v>
      </c>
      <c r="AZ20" s="127">
        <f>SUMIF('RES mán'!$F$2:$WS$2,AZ$8,'RES mán'!$F19:$WS19)</f>
        <v>0</v>
      </c>
      <c r="BA20" s="127">
        <f>SUMIF('RES mán'!$F$2:$WS$2,BA$8,'RES mán'!$F19:$WS19)</f>
        <v>0</v>
      </c>
    </row>
    <row r="21" spans="1:53" ht="15" customHeight="1">
      <c r="B21" s="120" t="s">
        <v>222</v>
      </c>
      <c r="C21" s="127">
        <f>SUMIF('RES mán'!$F$2:$WS$2,C$8,'RES mán'!$F20:$WS20)</f>
        <v>0</v>
      </c>
      <c r="D21" s="127">
        <f>SUMIF('RES mán'!$F$2:$WS$2,D$8,'RES mán'!$F20:$WS20)</f>
        <v>0</v>
      </c>
      <c r="E21" s="127">
        <f>SUMIF('RES mán'!$F$2:$WS$2,E$8,'RES mán'!$F20:$WS20)</f>
        <v>0</v>
      </c>
      <c r="F21" s="127">
        <f>SUMIF('RES mán'!$F$2:$WS$2,F$8,'RES mán'!$F20:$WS20)</f>
        <v>0</v>
      </c>
      <c r="G21" s="127">
        <f>SUMIF('RES mán'!$F$2:$WS$2,G$8,'RES mán'!$F20:$WS20)</f>
        <v>0</v>
      </c>
      <c r="H21" s="127">
        <f>SUMIF('RES mán'!$F$2:$WS$2,H$8,'RES mán'!$F20:$WS20)</f>
        <v>0</v>
      </c>
      <c r="I21" s="127">
        <f>SUMIF('RES mán'!$F$2:$WS$2,I$8,'RES mán'!$F20:$WS20)</f>
        <v>0</v>
      </c>
      <c r="J21" s="127">
        <f>SUMIF('RES mán'!$F$2:$WS$2,J$8,'RES mán'!$F20:$WS20)</f>
        <v>0</v>
      </c>
      <c r="K21" s="127">
        <f>SUMIF('RES mán'!$F$2:$WS$2,K$8,'RES mán'!$F20:$WS20)</f>
        <v>0</v>
      </c>
      <c r="L21" s="127">
        <f>SUMIF('RES mán'!$F$2:$WS$2,L$8,'RES mán'!$F20:$WS20)</f>
        <v>0</v>
      </c>
      <c r="M21" s="127">
        <f>SUMIF('RES mán'!$F$2:$WS$2,M$8,'RES mán'!$F20:$WS20)</f>
        <v>0</v>
      </c>
      <c r="N21" s="127">
        <f>SUMIF('RES mán'!$F$2:$WS$2,N$8,'RES mán'!$F20:$WS20)</f>
        <v>0</v>
      </c>
      <c r="O21" s="127">
        <f>SUMIF('RES mán'!$F$2:$WS$2,O$8,'RES mán'!$F20:$WS20)</f>
        <v>0</v>
      </c>
      <c r="P21" s="127">
        <f>SUMIF('RES mán'!$F$2:$WS$2,P$8,'RES mán'!$F20:$WS20)</f>
        <v>0</v>
      </c>
      <c r="Q21" s="127">
        <f>SUMIF('RES mán'!$F$2:$WS$2,Q$8,'RES mán'!$F20:$WS20)</f>
        <v>0</v>
      </c>
      <c r="R21" s="127">
        <f>SUMIF('RES mán'!$F$2:$WS$2,R$8,'RES mán'!$F20:$WS20)</f>
        <v>0</v>
      </c>
      <c r="S21" s="127">
        <f>SUMIF('RES mán'!$F$2:$WS$2,S$8,'RES mán'!$F20:$WS20)</f>
        <v>0</v>
      </c>
      <c r="T21" s="127">
        <f>SUMIF('RES mán'!$F$2:$WS$2,T$8,'RES mán'!$F20:$WS20)</f>
        <v>0</v>
      </c>
      <c r="U21" s="127">
        <f>SUMIF('RES mán'!$F$2:$WS$2,U$8,'RES mán'!$F20:$WS20)</f>
        <v>0</v>
      </c>
      <c r="V21" s="127">
        <f>SUMIF('RES mán'!$F$2:$WS$2,V$8,'RES mán'!$F20:$WS20)</f>
        <v>0</v>
      </c>
      <c r="W21" s="127">
        <f>SUMIF('RES mán'!$F$2:$WS$2,W$8,'RES mán'!$F20:$WS20)</f>
        <v>0</v>
      </c>
      <c r="X21" s="127">
        <f>SUMIF('RES mán'!$F$2:$WS$2,X$8,'RES mán'!$F20:$WS20)</f>
        <v>0</v>
      </c>
      <c r="Y21" s="127">
        <f>SUMIF('RES mán'!$F$2:$WS$2,Y$8,'RES mán'!$F20:$WS20)</f>
        <v>0</v>
      </c>
      <c r="Z21" s="127">
        <f>SUMIF('RES mán'!$F$2:$WS$2,Z$8,'RES mán'!$F20:$WS20)</f>
        <v>0</v>
      </c>
      <c r="AA21" s="127">
        <f>SUMIF('RES mán'!$F$2:$WS$2,AA$8,'RES mán'!$F20:$WS20)</f>
        <v>0</v>
      </c>
      <c r="AB21" s="127">
        <f>SUMIF('RES mán'!$F$2:$WS$2,AB$8,'RES mán'!$F20:$WS20)</f>
        <v>0</v>
      </c>
      <c r="AC21" s="127">
        <f>SUMIF('RES mán'!$F$2:$WS$2,AC$8,'RES mán'!$F20:$WS20)</f>
        <v>0</v>
      </c>
      <c r="AD21" s="127">
        <f>SUMIF('RES mán'!$F$2:$WS$2,AD$8,'RES mán'!$F20:$WS20)</f>
        <v>0</v>
      </c>
      <c r="AE21" s="127">
        <f>SUMIF('RES mán'!$F$2:$WS$2,AE$8,'RES mán'!$F20:$WS20)</f>
        <v>0</v>
      </c>
      <c r="AF21" s="127">
        <f>SUMIF('RES mán'!$F$2:$WS$2,AF$8,'RES mán'!$F20:$WS20)</f>
        <v>0</v>
      </c>
      <c r="AG21" s="127">
        <f>SUMIF('RES mán'!$F$2:$WS$2,AG$8,'RES mán'!$F20:$WS20)</f>
        <v>0</v>
      </c>
      <c r="AH21" s="127">
        <f>SUMIF('RES mán'!$F$2:$WS$2,AH$8,'RES mán'!$F20:$WS20)</f>
        <v>0</v>
      </c>
      <c r="AI21" s="127">
        <f>SUMIF('RES mán'!$F$2:$WS$2,AI$8,'RES mán'!$F20:$WS20)</f>
        <v>0</v>
      </c>
      <c r="AJ21" s="127">
        <f>SUMIF('RES mán'!$F$2:$WS$2,AJ$8,'RES mán'!$F20:$WS20)</f>
        <v>0</v>
      </c>
      <c r="AK21" s="127">
        <f>SUMIF('RES mán'!$F$2:$WS$2,AK$8,'RES mán'!$F20:$WS20)</f>
        <v>0</v>
      </c>
      <c r="AL21" s="127">
        <f>SUMIF('RES mán'!$F$2:$WS$2,AL$8,'RES mán'!$F20:$WS20)</f>
        <v>0</v>
      </c>
      <c r="AM21" s="127">
        <f>SUMIF('RES mán'!$F$2:$WS$2,AM$8,'RES mán'!$F20:$WS20)</f>
        <v>0</v>
      </c>
      <c r="AN21" s="127">
        <f>SUMIF('RES mán'!$F$2:$WS$2,AN$8,'RES mán'!$F20:$WS20)</f>
        <v>0</v>
      </c>
      <c r="AO21" s="127">
        <f>SUMIF('RES mán'!$F$2:$WS$2,AO$8,'RES mán'!$F20:$WS20)</f>
        <v>0</v>
      </c>
      <c r="AP21" s="127">
        <f>SUMIF('RES mán'!$F$2:$WS$2,AP$8,'RES mán'!$F20:$WS20)</f>
        <v>0</v>
      </c>
      <c r="AQ21" s="127">
        <f>SUMIF('RES mán'!$F$2:$WS$2,AQ$8,'RES mán'!$F20:$WS20)</f>
        <v>0</v>
      </c>
      <c r="AR21" s="127">
        <f>SUMIF('RES mán'!$F$2:$WS$2,AR$8,'RES mán'!$F20:$WS20)</f>
        <v>0</v>
      </c>
      <c r="AS21" s="127">
        <f>SUMIF('RES mán'!$F$2:$WS$2,AS$8,'RES mán'!$F20:$WS20)</f>
        <v>0</v>
      </c>
      <c r="AT21" s="127">
        <f>SUMIF('RES mán'!$F$2:$WS$2,AT$8,'RES mán'!$F20:$WS20)</f>
        <v>0</v>
      </c>
      <c r="AU21" s="127">
        <f>SUMIF('RES mán'!$F$2:$WS$2,AU$8,'RES mán'!$F20:$WS20)</f>
        <v>0</v>
      </c>
      <c r="AV21" s="127">
        <f>SUMIF('RES mán'!$F$2:$WS$2,AV$8,'RES mán'!$F20:$WS20)</f>
        <v>0</v>
      </c>
      <c r="AW21" s="127">
        <f>SUMIF('RES mán'!$F$2:$WS$2,AW$8,'RES mán'!$F20:$WS20)</f>
        <v>0</v>
      </c>
      <c r="AX21" s="127">
        <f>SUMIF('RES mán'!$F$2:$WS$2,AX$8,'RES mán'!$F20:$WS20)</f>
        <v>0</v>
      </c>
      <c r="AY21" s="127">
        <f>SUMIF('RES mán'!$F$2:$WS$2,AY$8,'RES mán'!$F20:$WS20)</f>
        <v>0</v>
      </c>
      <c r="AZ21" s="127">
        <f>SUMIF('RES mán'!$F$2:$WS$2,AZ$8,'RES mán'!$F20:$WS20)</f>
        <v>0</v>
      </c>
      <c r="BA21" s="127">
        <f>SUMIF('RES mán'!$F$2:$WS$2,BA$8,'RES mán'!$F20:$WS20)</f>
        <v>0</v>
      </c>
    </row>
    <row r="22" spans="1:53" ht="15" customHeight="1">
      <c r="B22" s="44" t="s">
        <v>44</v>
      </c>
      <c r="C22" s="52">
        <f>SUMIF('RES mán'!$F$2:$WS$2,C$8,'RES mán'!$F21:$WS21)</f>
        <v>0</v>
      </c>
      <c r="D22" s="52">
        <f>SUMIF('RES mán'!$F$2:$WS$2,D$8,'RES mán'!$F21:$WS21)</f>
        <v>0</v>
      </c>
      <c r="E22" s="52">
        <f>SUMIF('RES mán'!$F$2:$WS$2,E$8,'RES mán'!$F21:$WS21)</f>
        <v>0</v>
      </c>
      <c r="F22" s="52">
        <f>SUMIF('RES mán'!$F$2:$WS$2,F$8,'RES mán'!$F21:$WS21)</f>
        <v>0</v>
      </c>
      <c r="G22" s="52">
        <f>SUMIF('RES mán'!$F$2:$WS$2,G$8,'RES mán'!$F21:$WS21)</f>
        <v>0</v>
      </c>
      <c r="H22" s="52">
        <f>SUMIF('RES mán'!$F$2:$WS$2,H$8,'RES mán'!$F21:$WS21)</f>
        <v>0</v>
      </c>
      <c r="I22" s="52">
        <f>SUMIF('RES mán'!$F$2:$WS$2,I$8,'RES mán'!$F21:$WS21)</f>
        <v>0</v>
      </c>
      <c r="J22" s="52">
        <f>SUMIF('RES mán'!$F$2:$WS$2,J$8,'RES mán'!$F21:$WS21)</f>
        <v>0</v>
      </c>
      <c r="K22" s="52">
        <f>SUMIF('RES mán'!$F$2:$WS$2,K$8,'RES mán'!$F21:$WS21)</f>
        <v>0</v>
      </c>
      <c r="L22" s="52">
        <f>SUMIF('RES mán'!$F$2:$WS$2,L$8,'RES mán'!$F21:$WS21)</f>
        <v>0</v>
      </c>
      <c r="M22" s="52">
        <f>SUMIF('RES mán'!$F$2:$WS$2,M$8,'RES mán'!$F21:$WS21)</f>
        <v>0</v>
      </c>
      <c r="N22" s="52">
        <f>SUMIF('RES mán'!$F$2:$WS$2,N$8,'RES mán'!$F21:$WS21)</f>
        <v>0</v>
      </c>
      <c r="O22" s="52">
        <f>SUMIF('RES mán'!$F$2:$WS$2,O$8,'RES mán'!$F21:$WS21)</f>
        <v>0</v>
      </c>
      <c r="P22" s="52">
        <f>SUMIF('RES mán'!$F$2:$WS$2,P$8,'RES mán'!$F21:$WS21)</f>
        <v>0</v>
      </c>
      <c r="Q22" s="52">
        <f>SUMIF('RES mán'!$F$2:$WS$2,Q$8,'RES mán'!$F21:$WS21)</f>
        <v>0</v>
      </c>
      <c r="R22" s="52">
        <f>SUMIF('RES mán'!$F$2:$WS$2,R$8,'RES mán'!$F21:$WS21)</f>
        <v>0</v>
      </c>
      <c r="S22" s="52">
        <f>SUMIF('RES mán'!$F$2:$WS$2,S$8,'RES mán'!$F21:$WS21)</f>
        <v>0</v>
      </c>
      <c r="T22" s="52">
        <f>SUMIF('RES mán'!$F$2:$WS$2,T$8,'RES mán'!$F21:$WS21)</f>
        <v>0</v>
      </c>
      <c r="U22" s="52">
        <f>SUMIF('RES mán'!$F$2:$WS$2,U$8,'RES mán'!$F21:$WS21)</f>
        <v>0</v>
      </c>
      <c r="V22" s="52">
        <f>SUMIF('RES mán'!$F$2:$WS$2,V$8,'RES mán'!$F21:$WS21)</f>
        <v>0</v>
      </c>
      <c r="W22" s="52">
        <f>SUMIF('RES mán'!$F$2:$WS$2,W$8,'RES mán'!$F21:$WS21)</f>
        <v>0</v>
      </c>
      <c r="X22" s="52">
        <f>SUMIF('RES mán'!$F$2:$WS$2,X$8,'RES mán'!$F21:$WS21)</f>
        <v>0</v>
      </c>
      <c r="Y22" s="52">
        <f>SUMIF('RES mán'!$F$2:$WS$2,Y$8,'RES mán'!$F21:$WS21)</f>
        <v>0</v>
      </c>
      <c r="Z22" s="52">
        <f>SUMIF('RES mán'!$F$2:$WS$2,Z$8,'RES mán'!$F21:$WS21)</f>
        <v>0</v>
      </c>
      <c r="AA22" s="52">
        <f>SUMIF('RES mán'!$F$2:$WS$2,AA$8,'RES mán'!$F21:$WS21)</f>
        <v>0</v>
      </c>
      <c r="AB22" s="52">
        <f>SUMIF('RES mán'!$F$2:$WS$2,AB$8,'RES mán'!$F21:$WS21)</f>
        <v>0</v>
      </c>
      <c r="AC22" s="52">
        <f>SUMIF('RES mán'!$F$2:$WS$2,AC$8,'RES mán'!$F21:$WS21)</f>
        <v>0</v>
      </c>
      <c r="AD22" s="52">
        <f>SUMIF('RES mán'!$F$2:$WS$2,AD$8,'RES mán'!$F21:$WS21)</f>
        <v>0</v>
      </c>
      <c r="AE22" s="52">
        <f>SUMIF('RES mán'!$F$2:$WS$2,AE$8,'RES mán'!$F21:$WS21)</f>
        <v>0</v>
      </c>
      <c r="AF22" s="52">
        <f>SUMIF('RES mán'!$F$2:$WS$2,AF$8,'RES mán'!$F21:$WS21)</f>
        <v>0</v>
      </c>
      <c r="AG22" s="52">
        <f>SUMIF('RES mán'!$F$2:$WS$2,AG$8,'RES mán'!$F21:$WS21)</f>
        <v>0</v>
      </c>
      <c r="AH22" s="52">
        <f>SUMIF('RES mán'!$F$2:$WS$2,AH$8,'RES mán'!$F21:$WS21)</f>
        <v>0</v>
      </c>
      <c r="AI22" s="52">
        <f>SUMIF('RES mán'!$F$2:$WS$2,AI$8,'RES mán'!$F21:$WS21)</f>
        <v>0</v>
      </c>
      <c r="AJ22" s="52">
        <f>SUMIF('RES mán'!$F$2:$WS$2,AJ$8,'RES mán'!$F21:$WS21)</f>
        <v>0</v>
      </c>
      <c r="AK22" s="52">
        <f>SUMIF('RES mán'!$F$2:$WS$2,AK$8,'RES mán'!$F21:$WS21)</f>
        <v>0</v>
      </c>
      <c r="AL22" s="52">
        <f>SUMIF('RES mán'!$F$2:$WS$2,AL$8,'RES mán'!$F21:$WS21)</f>
        <v>0</v>
      </c>
      <c r="AM22" s="52">
        <f>SUMIF('RES mán'!$F$2:$WS$2,AM$8,'RES mán'!$F21:$WS21)</f>
        <v>0</v>
      </c>
      <c r="AN22" s="52">
        <f>SUMIF('RES mán'!$F$2:$WS$2,AN$8,'RES mán'!$F21:$WS21)</f>
        <v>0</v>
      </c>
      <c r="AO22" s="52">
        <f>SUMIF('RES mán'!$F$2:$WS$2,AO$8,'RES mán'!$F21:$WS21)</f>
        <v>0</v>
      </c>
      <c r="AP22" s="52">
        <f>SUMIF('RES mán'!$F$2:$WS$2,AP$8,'RES mán'!$F21:$WS21)</f>
        <v>0</v>
      </c>
      <c r="AQ22" s="52">
        <f>SUMIF('RES mán'!$F$2:$WS$2,AQ$8,'RES mán'!$F21:$WS21)</f>
        <v>0</v>
      </c>
      <c r="AR22" s="52">
        <f>SUMIF('RES mán'!$F$2:$WS$2,AR$8,'RES mán'!$F21:$WS21)</f>
        <v>0</v>
      </c>
      <c r="AS22" s="52">
        <f>SUMIF('RES mán'!$F$2:$WS$2,AS$8,'RES mán'!$F21:$WS21)</f>
        <v>0</v>
      </c>
      <c r="AT22" s="52">
        <f>SUMIF('RES mán'!$F$2:$WS$2,AT$8,'RES mán'!$F21:$WS21)</f>
        <v>0</v>
      </c>
      <c r="AU22" s="52">
        <f>SUMIF('RES mán'!$F$2:$WS$2,AU$8,'RES mán'!$F21:$WS21)</f>
        <v>0</v>
      </c>
      <c r="AV22" s="52">
        <f>SUMIF('RES mán'!$F$2:$WS$2,AV$8,'RES mán'!$F21:$WS21)</f>
        <v>0</v>
      </c>
      <c r="AW22" s="52">
        <f>SUMIF('RES mán'!$F$2:$WS$2,AW$8,'RES mán'!$F21:$WS21)</f>
        <v>0</v>
      </c>
      <c r="AX22" s="52">
        <f>SUMIF('RES mán'!$F$2:$WS$2,AX$8,'RES mán'!$F21:$WS21)</f>
        <v>0</v>
      </c>
      <c r="AY22" s="52">
        <f>SUMIF('RES mán'!$F$2:$WS$2,AY$8,'RES mán'!$F21:$WS21)</f>
        <v>0</v>
      </c>
      <c r="AZ22" s="52">
        <f>SUMIF('RES mán'!$F$2:$WS$2,AZ$8,'RES mán'!$F21:$WS21)</f>
        <v>0</v>
      </c>
      <c r="BA22" s="52">
        <f>SUMIF('RES mán'!$F$2:$WS$2,BA$8,'RES mán'!$F21:$WS21)</f>
        <v>0</v>
      </c>
    </row>
    <row r="23" spans="1:53" ht="15" customHeight="1">
      <c r="B23" s="17"/>
      <c r="C23" s="127"/>
      <c r="D23" s="127"/>
      <c r="E23" s="127"/>
      <c r="F23" s="127"/>
      <c r="G23" s="127"/>
      <c r="H23" s="127"/>
      <c r="I23" s="127"/>
      <c r="J23" s="127"/>
      <c r="K23" s="127"/>
      <c r="L23" s="127"/>
      <c r="M23" s="127"/>
      <c r="N23" s="127"/>
      <c r="O23" s="127"/>
      <c r="P23" s="127"/>
      <c r="Q23" s="127"/>
      <c r="R23" s="127"/>
      <c r="S23" s="127"/>
      <c r="T23" s="127"/>
      <c r="U23" s="127"/>
      <c r="V23" s="127"/>
      <c r="W23" s="127"/>
      <c r="X23" s="127"/>
      <c r="Y23" s="127"/>
      <c r="Z23" s="127"/>
      <c r="AA23" s="127"/>
      <c r="AB23" s="127"/>
      <c r="AC23" s="127"/>
      <c r="AD23" s="127"/>
      <c r="AE23" s="127"/>
      <c r="AF23" s="127"/>
      <c r="AG23" s="127"/>
      <c r="AH23" s="127"/>
      <c r="AI23" s="127"/>
      <c r="AJ23" s="127"/>
      <c r="AK23" s="127"/>
      <c r="AL23" s="127"/>
      <c r="AM23" s="127"/>
      <c r="AN23" s="127"/>
      <c r="AO23" s="127"/>
      <c r="AP23" s="127"/>
      <c r="AQ23" s="127"/>
      <c r="AR23" s="127"/>
      <c r="AS23" s="127"/>
      <c r="AT23" s="127"/>
      <c r="AU23" s="127"/>
      <c r="AV23" s="127"/>
      <c r="AW23" s="127"/>
      <c r="AX23" s="127"/>
      <c r="AY23" s="127"/>
      <c r="AZ23" s="127"/>
      <c r="BA23" s="127"/>
    </row>
    <row r="24" spans="1:53" ht="15" customHeight="1">
      <c r="B24" s="20" t="s">
        <v>45</v>
      </c>
      <c r="C24" s="127">
        <f>SUMIF('RES mán'!$F$2:$WS$2,C$8,'RES mán'!$F23:$WS23)</f>
        <v>0</v>
      </c>
      <c r="D24" s="127">
        <f>SUMIF('RES mán'!$F$2:$WS$2,D$8,'RES mán'!$F23:$WS23)</f>
        <v>0</v>
      </c>
      <c r="E24" s="127">
        <f>SUMIF('RES mán'!$F$2:$WS$2,E$8,'RES mán'!$F23:$WS23)</f>
        <v>0</v>
      </c>
      <c r="F24" s="127">
        <f>SUMIF('RES mán'!$F$2:$WS$2,F$8,'RES mán'!$F23:$WS23)</f>
        <v>0</v>
      </c>
      <c r="G24" s="127">
        <f>SUMIF('RES mán'!$F$2:$WS$2,G$8,'RES mán'!$F23:$WS23)</f>
        <v>0</v>
      </c>
      <c r="H24" s="127">
        <f>SUMIF('RES mán'!$F$2:$WS$2,H$8,'RES mán'!$F23:$WS23)</f>
        <v>0</v>
      </c>
      <c r="I24" s="127">
        <f>SUMIF('RES mán'!$F$2:$WS$2,I$8,'RES mán'!$F23:$WS23)</f>
        <v>0</v>
      </c>
      <c r="J24" s="127">
        <f>SUMIF('RES mán'!$F$2:$WS$2,J$8,'RES mán'!$F23:$WS23)</f>
        <v>0</v>
      </c>
      <c r="K24" s="127">
        <f>SUMIF('RES mán'!$F$2:$WS$2,K$8,'RES mán'!$F23:$WS23)</f>
        <v>0</v>
      </c>
      <c r="L24" s="127">
        <f>SUMIF('RES mán'!$F$2:$WS$2,L$8,'RES mán'!$F23:$WS23)</f>
        <v>0</v>
      </c>
      <c r="M24" s="127">
        <f>SUMIF('RES mán'!$F$2:$WS$2,M$8,'RES mán'!$F23:$WS23)</f>
        <v>0</v>
      </c>
      <c r="N24" s="127">
        <f>SUMIF('RES mán'!$F$2:$WS$2,N$8,'RES mán'!$F23:$WS23)</f>
        <v>0</v>
      </c>
      <c r="O24" s="127">
        <f>SUMIF('RES mán'!$F$2:$WS$2,O$8,'RES mán'!$F23:$WS23)</f>
        <v>0</v>
      </c>
      <c r="P24" s="127">
        <f>SUMIF('RES mán'!$F$2:$WS$2,P$8,'RES mán'!$F23:$WS23)</f>
        <v>0</v>
      </c>
      <c r="Q24" s="127">
        <f>SUMIF('RES mán'!$F$2:$WS$2,Q$8,'RES mán'!$F23:$WS23)</f>
        <v>0</v>
      </c>
      <c r="R24" s="127">
        <f>SUMIF('RES mán'!$F$2:$WS$2,R$8,'RES mán'!$F23:$WS23)</f>
        <v>0</v>
      </c>
      <c r="S24" s="127">
        <f>SUMIF('RES mán'!$F$2:$WS$2,S$8,'RES mán'!$F23:$WS23)</f>
        <v>0</v>
      </c>
      <c r="T24" s="127">
        <f>SUMIF('RES mán'!$F$2:$WS$2,T$8,'RES mán'!$F23:$WS23)</f>
        <v>0</v>
      </c>
      <c r="U24" s="127">
        <f>SUMIF('RES mán'!$F$2:$WS$2,U$8,'RES mán'!$F23:$WS23)</f>
        <v>0</v>
      </c>
      <c r="V24" s="127">
        <f>SUMIF('RES mán'!$F$2:$WS$2,V$8,'RES mán'!$F23:$WS23)</f>
        <v>0</v>
      </c>
      <c r="W24" s="127">
        <f>SUMIF('RES mán'!$F$2:$WS$2,W$8,'RES mán'!$F23:$WS23)</f>
        <v>0</v>
      </c>
      <c r="X24" s="127">
        <f>SUMIF('RES mán'!$F$2:$WS$2,X$8,'RES mán'!$F23:$WS23)</f>
        <v>0</v>
      </c>
      <c r="Y24" s="127">
        <f>SUMIF('RES mán'!$F$2:$WS$2,Y$8,'RES mán'!$F23:$WS23)</f>
        <v>0</v>
      </c>
      <c r="Z24" s="127">
        <f>SUMIF('RES mán'!$F$2:$WS$2,Z$8,'RES mán'!$F23:$WS23)</f>
        <v>0</v>
      </c>
      <c r="AA24" s="127">
        <f>SUMIF('RES mán'!$F$2:$WS$2,AA$8,'RES mán'!$F23:$WS23)</f>
        <v>0</v>
      </c>
      <c r="AB24" s="127">
        <f>SUMIF('RES mán'!$F$2:$WS$2,AB$8,'RES mán'!$F23:$WS23)</f>
        <v>0</v>
      </c>
      <c r="AC24" s="127">
        <f>SUMIF('RES mán'!$F$2:$WS$2,AC$8,'RES mán'!$F23:$WS23)</f>
        <v>0</v>
      </c>
      <c r="AD24" s="127">
        <f>SUMIF('RES mán'!$F$2:$WS$2,AD$8,'RES mán'!$F23:$WS23)</f>
        <v>0</v>
      </c>
      <c r="AE24" s="127">
        <f>SUMIF('RES mán'!$F$2:$WS$2,AE$8,'RES mán'!$F23:$WS23)</f>
        <v>0</v>
      </c>
      <c r="AF24" s="127">
        <f>SUMIF('RES mán'!$F$2:$WS$2,AF$8,'RES mán'!$F23:$WS23)</f>
        <v>0</v>
      </c>
      <c r="AG24" s="127">
        <f>SUMIF('RES mán'!$F$2:$WS$2,AG$8,'RES mán'!$F23:$WS23)</f>
        <v>0</v>
      </c>
      <c r="AH24" s="127">
        <f>SUMIF('RES mán'!$F$2:$WS$2,AH$8,'RES mán'!$F23:$WS23)</f>
        <v>0</v>
      </c>
      <c r="AI24" s="127">
        <f>SUMIF('RES mán'!$F$2:$WS$2,AI$8,'RES mán'!$F23:$WS23)</f>
        <v>0</v>
      </c>
      <c r="AJ24" s="127">
        <f>SUMIF('RES mán'!$F$2:$WS$2,AJ$8,'RES mán'!$F23:$WS23)</f>
        <v>0</v>
      </c>
      <c r="AK24" s="127">
        <f>SUMIF('RES mán'!$F$2:$WS$2,AK$8,'RES mán'!$F23:$WS23)</f>
        <v>0</v>
      </c>
      <c r="AL24" s="127">
        <f>SUMIF('RES mán'!$F$2:$WS$2,AL$8,'RES mán'!$F23:$WS23)</f>
        <v>0</v>
      </c>
      <c r="AM24" s="127">
        <f>SUMIF('RES mán'!$F$2:$WS$2,AM$8,'RES mán'!$F23:$WS23)</f>
        <v>0</v>
      </c>
      <c r="AN24" s="127">
        <f>SUMIF('RES mán'!$F$2:$WS$2,AN$8,'RES mán'!$F23:$WS23)</f>
        <v>0</v>
      </c>
      <c r="AO24" s="127">
        <f>SUMIF('RES mán'!$F$2:$WS$2,AO$8,'RES mán'!$F23:$WS23)</f>
        <v>0</v>
      </c>
      <c r="AP24" s="127">
        <f>SUMIF('RES mán'!$F$2:$WS$2,AP$8,'RES mán'!$F23:$WS23)</f>
        <v>0</v>
      </c>
      <c r="AQ24" s="127">
        <f>SUMIF('RES mán'!$F$2:$WS$2,AQ$8,'RES mán'!$F23:$WS23)</f>
        <v>0</v>
      </c>
      <c r="AR24" s="127">
        <f>SUMIF('RES mán'!$F$2:$WS$2,AR$8,'RES mán'!$F23:$WS23)</f>
        <v>0</v>
      </c>
      <c r="AS24" s="127">
        <f>SUMIF('RES mán'!$F$2:$WS$2,AS$8,'RES mán'!$F23:$WS23)</f>
        <v>0</v>
      </c>
      <c r="AT24" s="127">
        <f>SUMIF('RES mán'!$F$2:$WS$2,AT$8,'RES mán'!$F23:$WS23)</f>
        <v>0</v>
      </c>
      <c r="AU24" s="127">
        <f>SUMIF('RES mán'!$F$2:$WS$2,AU$8,'RES mán'!$F23:$WS23)</f>
        <v>0</v>
      </c>
      <c r="AV24" s="127">
        <f>SUMIF('RES mán'!$F$2:$WS$2,AV$8,'RES mán'!$F23:$WS23)</f>
        <v>0</v>
      </c>
      <c r="AW24" s="127">
        <f>SUMIF('RES mán'!$F$2:$WS$2,AW$8,'RES mán'!$F23:$WS23)</f>
        <v>0</v>
      </c>
      <c r="AX24" s="127">
        <f>SUMIF('RES mán'!$F$2:$WS$2,AX$8,'RES mán'!$F23:$WS23)</f>
        <v>0</v>
      </c>
      <c r="AY24" s="127">
        <f>SUMIF('RES mán'!$F$2:$WS$2,AY$8,'RES mán'!$F23:$WS23)</f>
        <v>0</v>
      </c>
      <c r="AZ24" s="127">
        <f>SUMIF('RES mán'!$F$2:$WS$2,AZ$8,'RES mán'!$F23:$WS23)</f>
        <v>0</v>
      </c>
      <c r="BA24" s="127">
        <f>SUMIF('RES mán'!$F$2:$WS$2,BA$8,'RES mán'!$F23:$WS23)</f>
        <v>0</v>
      </c>
    </row>
    <row r="25" spans="1:53" ht="15" customHeight="1">
      <c r="B25" s="20" t="s">
        <v>15</v>
      </c>
      <c r="C25" s="127">
        <f>SUMIF('RES mán'!$F$2:$WS$2,C$8,'RES mán'!$F24:$WS24)</f>
        <v>0</v>
      </c>
      <c r="D25" s="127">
        <f>SUMIF('RES mán'!$F$2:$WS$2,D$8,'RES mán'!$F24:$WS24)</f>
        <v>0</v>
      </c>
      <c r="E25" s="127">
        <f>SUMIF('RES mán'!$F$2:$WS$2,E$8,'RES mán'!$F24:$WS24)</f>
        <v>0</v>
      </c>
      <c r="F25" s="127">
        <f>SUMIF('RES mán'!$F$2:$WS$2,F$8,'RES mán'!$F24:$WS24)</f>
        <v>0</v>
      </c>
      <c r="G25" s="127">
        <f>SUMIF('RES mán'!$F$2:$WS$2,G$8,'RES mán'!$F24:$WS24)</f>
        <v>0</v>
      </c>
      <c r="H25" s="127">
        <f>SUMIF('RES mán'!$F$2:$WS$2,H$8,'RES mán'!$F24:$WS24)</f>
        <v>0</v>
      </c>
      <c r="I25" s="127">
        <f>SUMIF('RES mán'!$F$2:$WS$2,I$8,'RES mán'!$F24:$WS24)</f>
        <v>0</v>
      </c>
      <c r="J25" s="127">
        <f>SUMIF('RES mán'!$F$2:$WS$2,J$8,'RES mán'!$F24:$WS24)</f>
        <v>0</v>
      </c>
      <c r="K25" s="127">
        <f>SUMIF('RES mán'!$F$2:$WS$2,K$8,'RES mán'!$F24:$WS24)</f>
        <v>0</v>
      </c>
      <c r="L25" s="127">
        <f>SUMIF('RES mán'!$F$2:$WS$2,L$8,'RES mán'!$F24:$WS24)</f>
        <v>0</v>
      </c>
      <c r="M25" s="127">
        <f>SUMIF('RES mán'!$F$2:$WS$2,M$8,'RES mán'!$F24:$WS24)</f>
        <v>0</v>
      </c>
      <c r="N25" s="127">
        <f>SUMIF('RES mán'!$F$2:$WS$2,N$8,'RES mán'!$F24:$WS24)</f>
        <v>0</v>
      </c>
      <c r="O25" s="127">
        <f>SUMIF('RES mán'!$F$2:$WS$2,O$8,'RES mán'!$F24:$WS24)</f>
        <v>0</v>
      </c>
      <c r="P25" s="127">
        <f>SUMIF('RES mán'!$F$2:$WS$2,P$8,'RES mán'!$F24:$WS24)</f>
        <v>0</v>
      </c>
      <c r="Q25" s="127">
        <f>SUMIF('RES mán'!$F$2:$WS$2,Q$8,'RES mán'!$F24:$WS24)</f>
        <v>0</v>
      </c>
      <c r="R25" s="127">
        <f>SUMIF('RES mán'!$F$2:$WS$2,R$8,'RES mán'!$F24:$WS24)</f>
        <v>0</v>
      </c>
      <c r="S25" s="127">
        <f>SUMIF('RES mán'!$F$2:$WS$2,S$8,'RES mán'!$F24:$WS24)</f>
        <v>0</v>
      </c>
      <c r="T25" s="127">
        <f>SUMIF('RES mán'!$F$2:$WS$2,T$8,'RES mán'!$F24:$WS24)</f>
        <v>0</v>
      </c>
      <c r="U25" s="127">
        <f>SUMIF('RES mán'!$F$2:$WS$2,U$8,'RES mán'!$F24:$WS24)</f>
        <v>0</v>
      </c>
      <c r="V25" s="127">
        <f>SUMIF('RES mán'!$F$2:$WS$2,V$8,'RES mán'!$F24:$WS24)</f>
        <v>0</v>
      </c>
      <c r="W25" s="127">
        <f>SUMIF('RES mán'!$F$2:$WS$2,W$8,'RES mán'!$F24:$WS24)</f>
        <v>0</v>
      </c>
      <c r="X25" s="127">
        <f>SUMIF('RES mán'!$F$2:$WS$2,X$8,'RES mán'!$F24:$WS24)</f>
        <v>0</v>
      </c>
      <c r="Y25" s="127">
        <f>SUMIF('RES mán'!$F$2:$WS$2,Y$8,'RES mán'!$F24:$WS24)</f>
        <v>0</v>
      </c>
      <c r="Z25" s="127">
        <f>SUMIF('RES mán'!$F$2:$WS$2,Z$8,'RES mán'!$F24:$WS24)</f>
        <v>0</v>
      </c>
      <c r="AA25" s="127">
        <f>SUMIF('RES mán'!$F$2:$WS$2,AA$8,'RES mán'!$F24:$WS24)</f>
        <v>0</v>
      </c>
      <c r="AB25" s="127">
        <f>SUMIF('RES mán'!$F$2:$WS$2,AB$8,'RES mán'!$F24:$WS24)</f>
        <v>0</v>
      </c>
      <c r="AC25" s="127">
        <f>SUMIF('RES mán'!$F$2:$WS$2,AC$8,'RES mán'!$F24:$WS24)</f>
        <v>0</v>
      </c>
      <c r="AD25" s="127">
        <f>SUMIF('RES mán'!$F$2:$WS$2,AD$8,'RES mán'!$F24:$WS24)</f>
        <v>0</v>
      </c>
      <c r="AE25" s="127">
        <f>SUMIF('RES mán'!$F$2:$WS$2,AE$8,'RES mán'!$F24:$WS24)</f>
        <v>0</v>
      </c>
      <c r="AF25" s="127">
        <f>SUMIF('RES mán'!$F$2:$WS$2,AF$8,'RES mán'!$F24:$WS24)</f>
        <v>0</v>
      </c>
      <c r="AG25" s="127">
        <f>SUMIF('RES mán'!$F$2:$WS$2,AG$8,'RES mán'!$F24:$WS24)</f>
        <v>0</v>
      </c>
      <c r="AH25" s="127">
        <f>SUMIF('RES mán'!$F$2:$WS$2,AH$8,'RES mán'!$F24:$WS24)</f>
        <v>0</v>
      </c>
      <c r="AI25" s="127">
        <f>SUMIF('RES mán'!$F$2:$WS$2,AI$8,'RES mán'!$F24:$WS24)</f>
        <v>0</v>
      </c>
      <c r="AJ25" s="127">
        <f>SUMIF('RES mán'!$F$2:$WS$2,AJ$8,'RES mán'!$F24:$WS24)</f>
        <v>0</v>
      </c>
      <c r="AK25" s="127">
        <f>SUMIF('RES mán'!$F$2:$WS$2,AK$8,'RES mán'!$F24:$WS24)</f>
        <v>0</v>
      </c>
      <c r="AL25" s="127">
        <f>SUMIF('RES mán'!$F$2:$WS$2,AL$8,'RES mán'!$F24:$WS24)</f>
        <v>0</v>
      </c>
      <c r="AM25" s="127">
        <f>SUMIF('RES mán'!$F$2:$WS$2,AM$8,'RES mán'!$F24:$WS24)</f>
        <v>0</v>
      </c>
      <c r="AN25" s="127">
        <f>SUMIF('RES mán'!$F$2:$WS$2,AN$8,'RES mán'!$F24:$WS24)</f>
        <v>0</v>
      </c>
      <c r="AO25" s="127">
        <f>SUMIF('RES mán'!$F$2:$WS$2,AO$8,'RES mán'!$F24:$WS24)</f>
        <v>0</v>
      </c>
      <c r="AP25" s="127">
        <f>SUMIF('RES mán'!$F$2:$WS$2,AP$8,'RES mán'!$F24:$WS24)</f>
        <v>0</v>
      </c>
      <c r="AQ25" s="127">
        <f>SUMIF('RES mán'!$F$2:$WS$2,AQ$8,'RES mán'!$F24:$WS24)</f>
        <v>0</v>
      </c>
      <c r="AR25" s="127">
        <f>SUMIF('RES mán'!$F$2:$WS$2,AR$8,'RES mán'!$F24:$WS24)</f>
        <v>0</v>
      </c>
      <c r="AS25" s="127">
        <f>SUMIF('RES mán'!$F$2:$WS$2,AS$8,'RES mán'!$F24:$WS24)</f>
        <v>0</v>
      </c>
      <c r="AT25" s="127">
        <f>SUMIF('RES mán'!$F$2:$WS$2,AT$8,'RES mán'!$F24:$WS24)</f>
        <v>0</v>
      </c>
      <c r="AU25" s="127">
        <f>SUMIF('RES mán'!$F$2:$WS$2,AU$8,'RES mán'!$F24:$WS24)</f>
        <v>0</v>
      </c>
      <c r="AV25" s="127">
        <f>SUMIF('RES mán'!$F$2:$WS$2,AV$8,'RES mán'!$F24:$WS24)</f>
        <v>0</v>
      </c>
      <c r="AW25" s="127">
        <f>SUMIF('RES mán'!$F$2:$WS$2,AW$8,'RES mán'!$F24:$WS24)</f>
        <v>0</v>
      </c>
      <c r="AX25" s="127">
        <f>SUMIF('RES mán'!$F$2:$WS$2,AX$8,'RES mán'!$F24:$WS24)</f>
        <v>0</v>
      </c>
      <c r="AY25" s="127">
        <f>SUMIF('RES mán'!$F$2:$WS$2,AY$8,'RES mán'!$F24:$WS24)</f>
        <v>0</v>
      </c>
      <c r="AZ25" s="127">
        <f>SUMIF('RES mán'!$F$2:$WS$2,AZ$8,'RES mán'!$F24:$WS24)</f>
        <v>0</v>
      </c>
      <c r="BA25" s="127">
        <f>SUMIF('RES mán'!$F$2:$WS$2,BA$8,'RES mán'!$F24:$WS24)</f>
        <v>0</v>
      </c>
    </row>
    <row r="26" spans="1:53" ht="15" customHeight="1">
      <c r="B26" s="20" t="s">
        <v>223</v>
      </c>
      <c r="C26" s="127" t="e">
        <f>SUMIF('RES mán'!$F$2:$WS$2,C$8,'RES mán'!$F25:$WS25)</f>
        <v>#DIV/0!</v>
      </c>
      <c r="D26" s="127" t="e">
        <f>SUMIF('RES mán'!$F$2:$WS$2,D$8,'RES mán'!$F25:$WS25)</f>
        <v>#DIV/0!</v>
      </c>
      <c r="E26" s="127" t="e">
        <f>SUMIF('RES mán'!$F$2:$WS$2,E$8,'RES mán'!$F25:$WS25)</f>
        <v>#DIV/0!</v>
      </c>
      <c r="F26" s="127" t="e">
        <f>SUMIF('RES mán'!$F$2:$WS$2,F$8,'RES mán'!$F25:$WS25)</f>
        <v>#DIV/0!</v>
      </c>
      <c r="G26" s="127" t="e">
        <f>SUMIF('RES mán'!$F$2:$WS$2,G$8,'RES mán'!$F25:$WS25)</f>
        <v>#DIV/0!</v>
      </c>
      <c r="H26" s="127" t="e">
        <f>SUMIF('RES mán'!$F$2:$WS$2,H$8,'RES mán'!$F25:$WS25)</f>
        <v>#DIV/0!</v>
      </c>
      <c r="I26" s="127" t="e">
        <f>SUMIF('RES mán'!$F$2:$WS$2,I$8,'RES mán'!$F25:$WS25)</f>
        <v>#DIV/0!</v>
      </c>
      <c r="J26" s="127" t="e">
        <f>SUMIF('RES mán'!$F$2:$WS$2,J$8,'RES mán'!$F25:$WS25)</f>
        <v>#DIV/0!</v>
      </c>
      <c r="K26" s="127" t="e">
        <f>SUMIF('RES mán'!$F$2:$WS$2,K$8,'RES mán'!$F25:$WS25)</f>
        <v>#DIV/0!</v>
      </c>
      <c r="L26" s="127" t="e">
        <f>SUMIF('RES mán'!$F$2:$WS$2,L$8,'RES mán'!$F25:$WS25)</f>
        <v>#DIV/0!</v>
      </c>
      <c r="M26" s="127" t="e">
        <f>SUMIF('RES mán'!$F$2:$WS$2,M$8,'RES mán'!$F25:$WS25)</f>
        <v>#DIV/0!</v>
      </c>
      <c r="N26" s="127" t="e">
        <f>SUMIF('RES mán'!$F$2:$WS$2,N$8,'RES mán'!$F25:$WS25)</f>
        <v>#DIV/0!</v>
      </c>
      <c r="O26" s="127" t="e">
        <f>SUMIF('RES mán'!$F$2:$WS$2,O$8,'RES mán'!$F25:$WS25)</f>
        <v>#DIV/0!</v>
      </c>
      <c r="P26" s="127" t="e">
        <f>SUMIF('RES mán'!$F$2:$WS$2,P$8,'RES mán'!$F25:$WS25)</f>
        <v>#DIV/0!</v>
      </c>
      <c r="Q26" s="127" t="e">
        <f>SUMIF('RES mán'!$F$2:$WS$2,Q$8,'RES mán'!$F25:$WS25)</f>
        <v>#DIV/0!</v>
      </c>
      <c r="R26" s="127" t="e">
        <f>SUMIF('RES mán'!$F$2:$WS$2,R$8,'RES mán'!$F25:$WS25)</f>
        <v>#DIV/0!</v>
      </c>
      <c r="S26" s="127" t="e">
        <f>SUMIF('RES mán'!$F$2:$WS$2,S$8,'RES mán'!$F25:$WS25)</f>
        <v>#DIV/0!</v>
      </c>
      <c r="T26" s="127" t="e">
        <f>SUMIF('RES mán'!$F$2:$WS$2,T$8,'RES mán'!$F25:$WS25)</f>
        <v>#DIV/0!</v>
      </c>
      <c r="U26" s="127" t="e">
        <f>SUMIF('RES mán'!$F$2:$WS$2,U$8,'RES mán'!$F25:$WS25)</f>
        <v>#DIV/0!</v>
      </c>
      <c r="V26" s="127" t="e">
        <f>SUMIF('RES mán'!$F$2:$WS$2,V$8,'RES mán'!$F25:$WS25)</f>
        <v>#DIV/0!</v>
      </c>
      <c r="W26" s="127" t="e">
        <f>SUMIF('RES mán'!$F$2:$WS$2,W$8,'RES mán'!$F25:$WS25)</f>
        <v>#DIV/0!</v>
      </c>
      <c r="X26" s="127" t="e">
        <f>SUMIF('RES mán'!$F$2:$WS$2,X$8,'RES mán'!$F25:$WS25)</f>
        <v>#DIV/0!</v>
      </c>
      <c r="Y26" s="127" t="e">
        <f>SUMIF('RES mán'!$F$2:$WS$2,Y$8,'RES mán'!$F25:$WS25)</f>
        <v>#DIV/0!</v>
      </c>
      <c r="Z26" s="127" t="e">
        <f>SUMIF('RES mán'!$F$2:$WS$2,Z$8,'RES mán'!$F25:$WS25)</f>
        <v>#DIV/0!</v>
      </c>
      <c r="AA26" s="127" t="e">
        <f>SUMIF('RES mán'!$F$2:$WS$2,AA$8,'RES mán'!$F25:$WS25)</f>
        <v>#DIV/0!</v>
      </c>
      <c r="AB26" s="127" t="e">
        <f>SUMIF('RES mán'!$F$2:$WS$2,AB$8,'RES mán'!$F25:$WS25)</f>
        <v>#DIV/0!</v>
      </c>
      <c r="AC26" s="127" t="e">
        <f>SUMIF('RES mán'!$F$2:$WS$2,AC$8,'RES mán'!$F25:$WS25)</f>
        <v>#DIV/0!</v>
      </c>
      <c r="AD26" s="127" t="e">
        <f>SUMIF('RES mán'!$F$2:$WS$2,AD$8,'RES mán'!$F25:$WS25)</f>
        <v>#DIV/0!</v>
      </c>
      <c r="AE26" s="127" t="e">
        <f>SUMIF('RES mán'!$F$2:$WS$2,AE$8,'RES mán'!$F25:$WS25)</f>
        <v>#DIV/0!</v>
      </c>
      <c r="AF26" s="127" t="e">
        <f>SUMIF('RES mán'!$F$2:$WS$2,AF$8,'RES mán'!$F25:$WS25)</f>
        <v>#DIV/0!</v>
      </c>
      <c r="AG26" s="127" t="e">
        <f>SUMIF('RES mán'!$F$2:$WS$2,AG$8,'RES mán'!$F25:$WS25)</f>
        <v>#DIV/0!</v>
      </c>
      <c r="AH26" s="127" t="e">
        <f>SUMIF('RES mán'!$F$2:$WS$2,AH$8,'RES mán'!$F25:$WS25)</f>
        <v>#DIV/0!</v>
      </c>
      <c r="AI26" s="127" t="e">
        <f>SUMIF('RES mán'!$F$2:$WS$2,AI$8,'RES mán'!$F25:$WS25)</f>
        <v>#DIV/0!</v>
      </c>
      <c r="AJ26" s="127" t="e">
        <f>SUMIF('RES mán'!$F$2:$WS$2,AJ$8,'RES mán'!$F25:$WS25)</f>
        <v>#DIV/0!</v>
      </c>
      <c r="AK26" s="127" t="e">
        <f>SUMIF('RES mán'!$F$2:$WS$2,AK$8,'RES mán'!$F25:$WS25)</f>
        <v>#DIV/0!</v>
      </c>
      <c r="AL26" s="127" t="e">
        <f>SUMIF('RES mán'!$F$2:$WS$2,AL$8,'RES mán'!$F25:$WS25)</f>
        <v>#DIV/0!</v>
      </c>
      <c r="AM26" s="127" t="e">
        <f>SUMIF('RES mán'!$F$2:$WS$2,AM$8,'RES mán'!$F25:$WS25)</f>
        <v>#DIV/0!</v>
      </c>
      <c r="AN26" s="127" t="e">
        <f>SUMIF('RES mán'!$F$2:$WS$2,AN$8,'RES mán'!$F25:$WS25)</f>
        <v>#DIV/0!</v>
      </c>
      <c r="AO26" s="127" t="e">
        <f>SUMIF('RES mán'!$F$2:$WS$2,AO$8,'RES mán'!$F25:$WS25)</f>
        <v>#DIV/0!</v>
      </c>
      <c r="AP26" s="127" t="e">
        <f>SUMIF('RES mán'!$F$2:$WS$2,AP$8,'RES mán'!$F25:$WS25)</f>
        <v>#DIV/0!</v>
      </c>
      <c r="AQ26" s="127" t="e">
        <f>SUMIF('RES mán'!$F$2:$WS$2,AQ$8,'RES mán'!$F25:$WS25)</f>
        <v>#DIV/0!</v>
      </c>
      <c r="AR26" s="127" t="e">
        <f>SUMIF('RES mán'!$F$2:$WS$2,AR$8,'RES mán'!$F25:$WS25)</f>
        <v>#DIV/0!</v>
      </c>
      <c r="AS26" s="127" t="e">
        <f>SUMIF('RES mán'!$F$2:$WS$2,AS$8,'RES mán'!$F25:$WS25)</f>
        <v>#DIV/0!</v>
      </c>
      <c r="AT26" s="127" t="e">
        <f>SUMIF('RES mán'!$F$2:$WS$2,AT$8,'RES mán'!$F25:$WS25)</f>
        <v>#DIV/0!</v>
      </c>
      <c r="AU26" s="127" t="e">
        <f>SUMIF('RES mán'!$F$2:$WS$2,AU$8,'RES mán'!$F25:$WS25)</f>
        <v>#DIV/0!</v>
      </c>
      <c r="AV26" s="127" t="e">
        <f>SUMIF('RES mán'!$F$2:$WS$2,AV$8,'RES mán'!$F25:$WS25)</f>
        <v>#DIV/0!</v>
      </c>
      <c r="AW26" s="127" t="e">
        <f>SUMIF('RES mán'!$F$2:$WS$2,AW$8,'RES mán'!$F25:$WS25)</f>
        <v>#DIV/0!</v>
      </c>
      <c r="AX26" s="127" t="e">
        <f>SUMIF('RES mán'!$F$2:$WS$2,AX$8,'RES mán'!$F25:$WS25)</f>
        <v>#DIV/0!</v>
      </c>
      <c r="AY26" s="127" t="e">
        <f>SUMIF('RES mán'!$F$2:$WS$2,AY$8,'RES mán'!$F25:$WS25)</f>
        <v>#DIV/0!</v>
      </c>
      <c r="AZ26" s="127" t="e">
        <f>SUMIF('RES mán'!$F$2:$WS$2,AZ$8,'RES mán'!$F25:$WS25)</f>
        <v>#DIV/0!</v>
      </c>
      <c r="BA26" s="127" t="e">
        <f>SUMIF('RES mán'!$F$2:$WS$2,BA$8,'RES mán'!$F25:$WS25)</f>
        <v>#DIV/0!</v>
      </c>
    </row>
    <row r="27" spans="1:53" ht="15" customHeight="1">
      <c r="B27" s="44" t="s">
        <v>46</v>
      </c>
      <c r="C27" s="52" t="e">
        <f>SUMIF('RES mán'!$F$2:$WS$2,C$8,'RES mán'!$F26:$WS26)</f>
        <v>#DIV/0!</v>
      </c>
      <c r="D27" s="52" t="e">
        <f>SUMIF('RES mán'!$F$2:$WS$2,D$8,'RES mán'!$F26:$WS26)</f>
        <v>#DIV/0!</v>
      </c>
      <c r="E27" s="52" t="e">
        <f>SUMIF('RES mán'!$F$2:$WS$2,E$8,'RES mán'!$F26:$WS26)</f>
        <v>#DIV/0!</v>
      </c>
      <c r="F27" s="52" t="e">
        <f>SUMIF('RES mán'!$F$2:$WS$2,F$8,'RES mán'!$F26:$WS26)</f>
        <v>#DIV/0!</v>
      </c>
      <c r="G27" s="52" t="e">
        <f>SUMIF('RES mán'!$F$2:$WS$2,G$8,'RES mán'!$F26:$WS26)</f>
        <v>#DIV/0!</v>
      </c>
      <c r="H27" s="52" t="e">
        <f>SUMIF('RES mán'!$F$2:$WS$2,H$8,'RES mán'!$F26:$WS26)</f>
        <v>#DIV/0!</v>
      </c>
      <c r="I27" s="52" t="e">
        <f>SUMIF('RES mán'!$F$2:$WS$2,I$8,'RES mán'!$F26:$WS26)</f>
        <v>#DIV/0!</v>
      </c>
      <c r="J27" s="52" t="e">
        <f>SUMIF('RES mán'!$F$2:$WS$2,J$8,'RES mán'!$F26:$WS26)</f>
        <v>#DIV/0!</v>
      </c>
      <c r="K27" s="52" t="e">
        <f>SUMIF('RES mán'!$F$2:$WS$2,K$8,'RES mán'!$F26:$WS26)</f>
        <v>#DIV/0!</v>
      </c>
      <c r="L27" s="52" t="e">
        <f>SUMIF('RES mán'!$F$2:$WS$2,L$8,'RES mán'!$F26:$WS26)</f>
        <v>#DIV/0!</v>
      </c>
      <c r="M27" s="52" t="e">
        <f>SUMIF('RES mán'!$F$2:$WS$2,M$8,'RES mán'!$F26:$WS26)</f>
        <v>#DIV/0!</v>
      </c>
      <c r="N27" s="52" t="e">
        <f>SUMIF('RES mán'!$F$2:$WS$2,N$8,'RES mán'!$F26:$WS26)</f>
        <v>#DIV/0!</v>
      </c>
      <c r="O27" s="52" t="e">
        <f>SUMIF('RES mán'!$F$2:$WS$2,O$8,'RES mán'!$F26:$WS26)</f>
        <v>#DIV/0!</v>
      </c>
      <c r="P27" s="52" t="e">
        <f>SUMIF('RES mán'!$F$2:$WS$2,P$8,'RES mán'!$F26:$WS26)</f>
        <v>#DIV/0!</v>
      </c>
      <c r="Q27" s="52" t="e">
        <f>SUMIF('RES mán'!$F$2:$WS$2,Q$8,'RES mán'!$F26:$WS26)</f>
        <v>#DIV/0!</v>
      </c>
      <c r="R27" s="52" t="e">
        <f>SUMIF('RES mán'!$F$2:$WS$2,R$8,'RES mán'!$F26:$WS26)</f>
        <v>#DIV/0!</v>
      </c>
      <c r="S27" s="52" t="e">
        <f>SUMIF('RES mán'!$F$2:$WS$2,S$8,'RES mán'!$F26:$WS26)</f>
        <v>#DIV/0!</v>
      </c>
      <c r="T27" s="52" t="e">
        <f>SUMIF('RES mán'!$F$2:$WS$2,T$8,'RES mán'!$F26:$WS26)</f>
        <v>#DIV/0!</v>
      </c>
      <c r="U27" s="52" t="e">
        <f>SUMIF('RES mán'!$F$2:$WS$2,U$8,'RES mán'!$F26:$WS26)</f>
        <v>#DIV/0!</v>
      </c>
      <c r="V27" s="52" t="e">
        <f>SUMIF('RES mán'!$F$2:$WS$2,V$8,'RES mán'!$F26:$WS26)</f>
        <v>#DIV/0!</v>
      </c>
      <c r="W27" s="52" t="e">
        <f>SUMIF('RES mán'!$F$2:$WS$2,W$8,'RES mán'!$F26:$WS26)</f>
        <v>#DIV/0!</v>
      </c>
      <c r="X27" s="52" t="e">
        <f>SUMIF('RES mán'!$F$2:$WS$2,X$8,'RES mán'!$F26:$WS26)</f>
        <v>#DIV/0!</v>
      </c>
      <c r="Y27" s="52" t="e">
        <f>SUMIF('RES mán'!$F$2:$WS$2,Y$8,'RES mán'!$F26:$WS26)</f>
        <v>#DIV/0!</v>
      </c>
      <c r="Z27" s="52" t="e">
        <f>SUMIF('RES mán'!$F$2:$WS$2,Z$8,'RES mán'!$F26:$WS26)</f>
        <v>#DIV/0!</v>
      </c>
      <c r="AA27" s="52" t="e">
        <f>SUMIF('RES mán'!$F$2:$WS$2,AA$8,'RES mán'!$F26:$WS26)</f>
        <v>#DIV/0!</v>
      </c>
      <c r="AB27" s="52" t="e">
        <f>SUMIF('RES mán'!$F$2:$WS$2,AB$8,'RES mán'!$F26:$WS26)</f>
        <v>#DIV/0!</v>
      </c>
      <c r="AC27" s="52" t="e">
        <f>SUMIF('RES mán'!$F$2:$WS$2,AC$8,'RES mán'!$F26:$WS26)</f>
        <v>#DIV/0!</v>
      </c>
      <c r="AD27" s="52" t="e">
        <f>SUMIF('RES mán'!$F$2:$WS$2,AD$8,'RES mán'!$F26:$WS26)</f>
        <v>#DIV/0!</v>
      </c>
      <c r="AE27" s="52" t="e">
        <f>SUMIF('RES mán'!$F$2:$WS$2,AE$8,'RES mán'!$F26:$WS26)</f>
        <v>#DIV/0!</v>
      </c>
      <c r="AF27" s="52" t="e">
        <f>SUMIF('RES mán'!$F$2:$WS$2,AF$8,'RES mán'!$F26:$WS26)</f>
        <v>#DIV/0!</v>
      </c>
      <c r="AG27" s="52" t="e">
        <f>SUMIF('RES mán'!$F$2:$WS$2,AG$8,'RES mán'!$F26:$WS26)</f>
        <v>#DIV/0!</v>
      </c>
      <c r="AH27" s="52" t="e">
        <f>SUMIF('RES mán'!$F$2:$WS$2,AH$8,'RES mán'!$F26:$WS26)</f>
        <v>#DIV/0!</v>
      </c>
      <c r="AI27" s="52" t="e">
        <f>SUMIF('RES mán'!$F$2:$WS$2,AI$8,'RES mán'!$F26:$WS26)</f>
        <v>#DIV/0!</v>
      </c>
      <c r="AJ27" s="52" t="e">
        <f>SUMIF('RES mán'!$F$2:$WS$2,AJ$8,'RES mán'!$F26:$WS26)</f>
        <v>#DIV/0!</v>
      </c>
      <c r="AK27" s="52" t="e">
        <f>SUMIF('RES mán'!$F$2:$WS$2,AK$8,'RES mán'!$F26:$WS26)</f>
        <v>#DIV/0!</v>
      </c>
      <c r="AL27" s="52" t="e">
        <f>SUMIF('RES mán'!$F$2:$WS$2,AL$8,'RES mán'!$F26:$WS26)</f>
        <v>#DIV/0!</v>
      </c>
      <c r="AM27" s="52" t="e">
        <f>SUMIF('RES mán'!$F$2:$WS$2,AM$8,'RES mán'!$F26:$WS26)</f>
        <v>#DIV/0!</v>
      </c>
      <c r="AN27" s="52" t="e">
        <f>SUMIF('RES mán'!$F$2:$WS$2,AN$8,'RES mán'!$F26:$WS26)</f>
        <v>#DIV/0!</v>
      </c>
      <c r="AO27" s="52" t="e">
        <f>SUMIF('RES mán'!$F$2:$WS$2,AO$8,'RES mán'!$F26:$WS26)</f>
        <v>#DIV/0!</v>
      </c>
      <c r="AP27" s="52" t="e">
        <f>SUMIF('RES mán'!$F$2:$WS$2,AP$8,'RES mán'!$F26:$WS26)</f>
        <v>#DIV/0!</v>
      </c>
      <c r="AQ27" s="52" t="e">
        <f>SUMIF('RES mán'!$F$2:$WS$2,AQ$8,'RES mán'!$F26:$WS26)</f>
        <v>#DIV/0!</v>
      </c>
      <c r="AR27" s="52" t="e">
        <f>SUMIF('RES mán'!$F$2:$WS$2,AR$8,'RES mán'!$F26:$WS26)</f>
        <v>#DIV/0!</v>
      </c>
      <c r="AS27" s="52" t="e">
        <f>SUMIF('RES mán'!$F$2:$WS$2,AS$8,'RES mán'!$F26:$WS26)</f>
        <v>#DIV/0!</v>
      </c>
      <c r="AT27" s="52" t="e">
        <f>SUMIF('RES mán'!$F$2:$WS$2,AT$8,'RES mán'!$F26:$WS26)</f>
        <v>#DIV/0!</v>
      </c>
      <c r="AU27" s="52" t="e">
        <f>SUMIF('RES mán'!$F$2:$WS$2,AU$8,'RES mán'!$F26:$WS26)</f>
        <v>#DIV/0!</v>
      </c>
      <c r="AV27" s="52" t="e">
        <f>SUMIF('RES mán'!$F$2:$WS$2,AV$8,'RES mán'!$F26:$WS26)</f>
        <v>#DIV/0!</v>
      </c>
      <c r="AW27" s="52" t="e">
        <f>SUMIF('RES mán'!$F$2:$WS$2,AW$8,'RES mán'!$F26:$WS26)</f>
        <v>#DIV/0!</v>
      </c>
      <c r="AX27" s="52" t="e">
        <f>SUMIF('RES mán'!$F$2:$WS$2,AX$8,'RES mán'!$F26:$WS26)</f>
        <v>#DIV/0!</v>
      </c>
      <c r="AY27" s="52" t="e">
        <f>SUMIF('RES mán'!$F$2:$WS$2,AY$8,'RES mán'!$F26:$WS26)</f>
        <v>#DIV/0!</v>
      </c>
      <c r="AZ27" s="52" t="e">
        <f>SUMIF('RES mán'!$F$2:$WS$2,AZ$8,'RES mán'!$F26:$WS26)</f>
        <v>#DIV/0!</v>
      </c>
      <c r="BA27" s="52" t="e">
        <f>SUMIF('RES mán'!$F$2:$WS$2,BA$8,'RES mán'!$F26:$WS26)</f>
        <v>#DIV/0!</v>
      </c>
    </row>
    <row r="28" spans="1:53" ht="15" customHeight="1">
      <c r="B28" s="47"/>
      <c r="C28" s="128"/>
      <c r="D28" s="128"/>
      <c r="E28" s="128"/>
      <c r="F28" s="128"/>
      <c r="G28" s="128"/>
      <c r="H28" s="128"/>
      <c r="I28" s="128"/>
      <c r="J28" s="128"/>
      <c r="K28" s="128"/>
      <c r="L28" s="128"/>
      <c r="M28" s="128"/>
      <c r="N28" s="128"/>
      <c r="O28" s="128"/>
      <c r="P28" s="128"/>
      <c r="Q28" s="128"/>
      <c r="R28" s="128"/>
      <c r="S28" s="128"/>
      <c r="T28" s="128"/>
      <c r="U28" s="128"/>
      <c r="V28" s="128"/>
      <c r="W28" s="128"/>
      <c r="X28" s="128"/>
      <c r="Y28" s="128"/>
      <c r="Z28" s="128"/>
      <c r="AA28" s="128"/>
      <c r="AB28" s="128"/>
      <c r="AC28" s="128"/>
      <c r="AD28" s="128"/>
      <c r="AE28" s="128"/>
      <c r="AF28" s="128"/>
      <c r="AG28" s="128"/>
      <c r="AH28" s="128"/>
      <c r="AI28" s="128"/>
      <c r="AJ28" s="128"/>
      <c r="AK28" s="128"/>
      <c r="AL28" s="128"/>
      <c r="AM28" s="128"/>
      <c r="AN28" s="128"/>
      <c r="AO28" s="128"/>
      <c r="AP28" s="128"/>
      <c r="AQ28" s="128"/>
      <c r="AR28" s="128"/>
      <c r="AS28" s="128"/>
      <c r="AT28" s="128"/>
      <c r="AU28" s="128"/>
      <c r="AV28" s="128"/>
      <c r="AW28" s="128"/>
      <c r="AX28" s="128"/>
      <c r="AY28" s="128"/>
      <c r="AZ28" s="128"/>
      <c r="BA28" s="128"/>
    </row>
    <row r="29" spans="1:53" s="25" customFormat="1" ht="15" customHeight="1">
      <c r="A29" s="12"/>
      <c r="B29" s="21" t="s">
        <v>26</v>
      </c>
      <c r="C29" s="127">
        <f>SUMIF('RES mán'!$F$2:$WS$2,C$8,'RES mán'!$F28:$WS28)</f>
        <v>-1.9566118490093376E-2</v>
      </c>
      <c r="D29" s="127">
        <f>SUMIF('RES mán'!$F$2:$WS$2,D$8,'RES mán'!$F28:$WS28)</f>
        <v>-2.9200709881594043E-2</v>
      </c>
      <c r="E29" s="127">
        <f>SUMIF('RES mán'!$F$2:$WS$2,E$8,'RES mán'!$F28:$WS28)</f>
        <v>-2.901577542430659E-2</v>
      </c>
      <c r="F29" s="127">
        <f>SUMIF('RES mán'!$F$2:$WS$2,F$8,'RES mán'!$F28:$WS28)</f>
        <v>-2.8822922442095736E-2</v>
      </c>
      <c r="G29" s="127">
        <f>SUMIF('RES mán'!$F$2:$WS$2,G$8,'RES mán'!$F28:$WS28)</f>
        <v>-2.8621811879504303E-2</v>
      </c>
      <c r="H29" s="127">
        <f>SUMIF('RES mán'!$F$2:$WS$2,H$8,'RES mán'!$F28:$WS28)</f>
        <v>-2.8412090163396103E-2</v>
      </c>
      <c r="I29" s="127">
        <f>SUMIF('RES mán'!$F$2:$WS$2,I$8,'RES mán'!$F28:$WS28)</f>
        <v>-2.8193388581337884E-2</v>
      </c>
      <c r="J29" s="127">
        <f>SUMIF('RES mán'!$F$2:$WS$2,J$8,'RES mán'!$F28:$WS28)</f>
        <v>-2.7965322633364743E-2</v>
      </c>
      <c r="K29" s="127">
        <f>SUMIF('RES mán'!$F$2:$WS$2,K$8,'RES mán'!$F28:$WS28)</f>
        <v>-2.7727491355989536E-2</v>
      </c>
      <c r="L29" s="127">
        <f>SUMIF('RES mán'!$F$2:$WS$2,L$8,'RES mán'!$F28:$WS28)</f>
        <v>-2.7479476617267615E-2</v>
      </c>
      <c r="M29" s="127">
        <f>SUMIF('RES mán'!$F$2:$WS$2,M$8,'RES mán'!$F28:$WS28)</f>
        <v>-2.722084238167773E-2</v>
      </c>
      <c r="N29" s="127">
        <f>SUMIF('RES mán'!$F$2:$WS$2,N$8,'RES mán'!$F28:$WS28)</f>
        <v>-2.6951133943526565E-2</v>
      </c>
      <c r="O29" s="127">
        <f>SUMIF('RES mán'!$F$2:$WS$2,O$8,'RES mán'!$F28:$WS28)</f>
        <v>-2.6669877127529114E-2</v>
      </c>
      <c r="P29" s="127">
        <f>SUMIF('RES mán'!$F$2:$WS$2,P$8,'RES mán'!$F28:$WS28)</f>
        <v>-2.6376577455159617E-2</v>
      </c>
      <c r="Q29" s="127">
        <f>SUMIF('RES mán'!$F$2:$WS$2,Q$8,'RES mán'!$F28:$WS28)</f>
        <v>-2.6070719275307259E-2</v>
      </c>
      <c r="R29" s="127">
        <f>SUMIF('RES mán'!$F$2:$WS$2,R$8,'RES mán'!$F28:$WS28)</f>
        <v>-2.5751764857708224E-2</v>
      </c>
      <c r="S29" s="127">
        <f>SUMIF('RES mán'!$F$2:$WS$2,S$8,'RES mán'!$F28:$WS28)</f>
        <v>-2.5419153447560409E-2</v>
      </c>
      <c r="T29" s="127">
        <f>SUMIF('RES mán'!$F$2:$WS$2,T$8,'RES mán'!$F28:$WS28)</f>
        <v>-2.5072300279658542E-2</v>
      </c>
      <c r="U29" s="127">
        <f>SUMIF('RES mán'!$F$2:$WS$2,U$8,'RES mán'!$F28:$WS28)</f>
        <v>-2.4710595550316579E-2</v>
      </c>
      <c r="V29" s="127">
        <f>SUMIF('RES mán'!$F$2:$WS$2,V$8,'RES mán'!$F28:$WS28)</f>
        <v>-2.4333403345269893E-2</v>
      </c>
      <c r="W29" s="127">
        <f>SUMIF('RES mán'!$F$2:$WS$2,W$8,'RES mán'!$F28:$WS28)</f>
        <v>-2.394006052167225E-2</v>
      </c>
      <c r="X29" s="127">
        <f>SUMIF('RES mán'!$F$2:$WS$2,X$8,'RES mán'!$F28:$WS28)</f>
        <v>-2.3529875542222276E-2</v>
      </c>
      <c r="Y29" s="127">
        <f>SUMIF('RES mán'!$F$2:$WS$2,Y$8,'RES mán'!$F28:$WS28)</f>
        <v>-2.3102127259369453E-2</v>
      </c>
      <c r="Z29" s="127">
        <f>SUMIF('RES mán'!$F$2:$WS$2,Z$8,'RES mán'!$F28:$WS28)</f>
        <v>-2.2656063647462251E-2</v>
      </c>
      <c r="AA29" s="127">
        <f>SUMIF('RES mán'!$F$2:$WS$2,AA$8,'RES mán'!$F28:$WS28)</f>
        <v>-2.2190900480609368E-2</v>
      </c>
      <c r="AB29" s="127">
        <f>SUMIF('RES mán'!$F$2:$WS$2,AB$8,'RES mán'!$F28:$WS28)</f>
        <v>-2.1705819953929638E-2</v>
      </c>
      <c r="AC29" s="127">
        <f>SUMIF('RES mán'!$F$2:$WS$2,AC$8,'RES mán'!$F28:$WS28)</f>
        <v>-2.1199969245766642E-2</v>
      </c>
      <c r="AD29" s="127">
        <f>SUMIF('RES mán'!$F$2:$WS$2,AD$8,'RES mán'!$F28:$WS28)</f>
        <v>-2.067245901834008E-2</v>
      </c>
      <c r="AE29" s="127">
        <f>SUMIF('RES mán'!$F$2:$WS$2,AE$8,'RES mán'!$F28:$WS28)</f>
        <v>-2.0122361854198238E-2</v>
      </c>
      <c r="AF29" s="127">
        <f>SUMIF('RES mán'!$F$2:$WS$2,AF$8,'RES mán'!$F28:$WS28)</f>
        <v>-1.9548710625722231E-2</v>
      </c>
      <c r="AG29" s="127">
        <f>SUMIF('RES mán'!$F$2:$WS$2,AG$8,'RES mán'!$F28:$WS28)</f>
        <v>-1.8950496794815842E-2</v>
      </c>
      <c r="AH29" s="127">
        <f>SUMIF('RES mán'!$F$2:$WS$2,AH$8,'RES mán'!$F28:$WS28)</f>
        <v>-1.8326668639791394E-2</v>
      </c>
      <c r="AI29" s="127">
        <f>SUMIF('RES mán'!$F$2:$WS$2,AI$8,'RES mán'!$F28:$WS28)</f>
        <v>-1.7676129406334409E-2</v>
      </c>
      <c r="AJ29" s="127">
        <f>SUMIF('RES mán'!$F$2:$WS$2,AJ$8,'RES mán'!$F28:$WS28)</f>
        <v>-1.6997735379296278E-2</v>
      </c>
      <c r="AK29" s="127">
        <f>SUMIF('RES mán'!$F$2:$WS$2,AK$8,'RES mán'!$F28:$WS28)</f>
        <v>-1.6290293871924929E-2</v>
      </c>
      <c r="AL29" s="127">
        <f>SUMIF('RES mán'!$F$2:$WS$2,AL$8,'RES mán'!$F28:$WS28)</f>
        <v>-1.555256112899836E-2</v>
      </c>
      <c r="AM29" s="127">
        <f>SUMIF('RES mán'!$F$2:$WS$2,AM$8,'RES mán'!$F28:$WS28)</f>
        <v>-1.4783240140174507E-2</v>
      </c>
      <c r="AN29" s="127">
        <f>SUMIF('RES mán'!$F$2:$WS$2,AN$8,'RES mán'!$F28:$WS28)</f>
        <v>-1.3980978359713146E-2</v>
      </c>
      <c r="AO29" s="127">
        <f>SUMIF('RES mán'!$F$2:$WS$2,AO$8,'RES mán'!$F28:$WS28)</f>
        <v>-1.3144365328560819E-2</v>
      </c>
      <c r="AP29" s="127">
        <f>SUMIF('RES mán'!$F$2:$WS$2,AP$8,'RES mán'!$F28:$WS28)</f>
        <v>-1.2271930194618162E-2</v>
      </c>
      <c r="AQ29" s="127">
        <f>SUMIF('RES mán'!$F$2:$WS$2,AQ$8,'RES mán'!$F28:$WS28)</f>
        <v>-1.1362139126830021E-2</v>
      </c>
      <c r="AR29" s="127">
        <f>SUMIF('RES mán'!$F$2:$WS$2,AR$8,'RES mán'!$F28:$WS28)</f>
        <v>-1.041339261855209E-2</v>
      </c>
      <c r="AS29" s="127">
        <f>SUMIF('RES mán'!$F$2:$WS$2,AS$8,'RES mán'!$F28:$WS28)</f>
        <v>-9.4240226754530605E-3</v>
      </c>
      <c r="AT29" s="127">
        <f>SUMIF('RES mán'!$F$2:$WS$2,AT$8,'RES mán'!$F28:$WS28)</f>
        <v>-8.3922898830083217E-3</v>
      </c>
      <c r="AU29" s="127">
        <f>SUMIF('RES mán'!$F$2:$WS$2,AU$8,'RES mán'!$F28:$WS28)</f>
        <v>-7.3163803484296358E-3</v>
      </c>
      <c r="AV29" s="127">
        <f>SUMIF('RES mán'!$F$2:$WS$2,AV$8,'RES mán'!$F28:$WS28)</f>
        <v>-6.194402511654303E-3</v>
      </c>
      <c r="AW29" s="127">
        <f>SUMIF('RES mán'!$F$2:$WS$2,AW$8,'RES mán'!$F28:$WS28)</f>
        <v>-5.0243838197872384E-3</v>
      </c>
      <c r="AX29" s="127">
        <f>SUMIF('RES mán'!$F$2:$WS$2,AX$8,'RES mán'!$F28:$WS28)</f>
        <v>-3.8042672591492971E-3</v>
      </c>
      <c r="AY29" s="127">
        <f>SUMIF('RES mán'!$F$2:$WS$2,AY$8,'RES mán'!$F28:$WS28)</f>
        <v>-2.5319077388348109E-3</v>
      </c>
      <c r="AZ29" s="127">
        <f>SUMIF('RES mán'!$F$2:$WS$2,AZ$8,'RES mán'!$F28:$WS28)</f>
        <v>-1.2050683194202742E-3</v>
      </c>
      <c r="BA29" s="127">
        <f>SUMIF('RES mán'!$F$2:$WS$2,BA$8,'RES mán'!$F28:$WS28)</f>
        <v>-9.7085863787603412E-5</v>
      </c>
    </row>
    <row r="30" spans="1:53" ht="15.75" customHeight="1">
      <c r="B30" s="16"/>
      <c r="C30" s="27"/>
    </row>
    <row r="31" spans="1:53">
      <c r="B31" s="50" t="s">
        <v>82</v>
      </c>
      <c r="C31" s="71" t="e">
        <f>SUMIF('RES mán'!$F$2:$WS$2,C$8,'RES mán'!$F30:$WS30)</f>
        <v>#DIV/0!</v>
      </c>
      <c r="D31" s="71" t="e">
        <f>SUMIF('RES mán'!$F$2:$WS$2,D$8,'RES mán'!$F30:$WS30)</f>
        <v>#DIV/0!</v>
      </c>
      <c r="E31" s="71" t="e">
        <f>SUMIF('RES mán'!$F$2:$WS$2,E$8,'RES mán'!$F30:$WS30)</f>
        <v>#DIV/0!</v>
      </c>
      <c r="F31" s="71" t="e">
        <f>SUMIF('RES mán'!$F$2:$WS$2,F$8,'RES mán'!$F30:$WS30)</f>
        <v>#DIV/0!</v>
      </c>
      <c r="G31" s="71" t="e">
        <f>SUMIF('RES mán'!$F$2:$WS$2,G$8,'RES mán'!$F30:$WS30)</f>
        <v>#DIV/0!</v>
      </c>
      <c r="H31" s="71" t="e">
        <f>SUMIF('RES mán'!$F$2:$WS$2,H$8,'RES mán'!$F30:$WS30)</f>
        <v>#DIV/0!</v>
      </c>
      <c r="I31" s="71" t="e">
        <f>SUMIF('RES mán'!$F$2:$WS$2,I$8,'RES mán'!$F30:$WS30)</f>
        <v>#DIV/0!</v>
      </c>
      <c r="J31" s="71" t="e">
        <f>SUMIF('RES mán'!$F$2:$WS$2,J$8,'RES mán'!$F30:$WS30)</f>
        <v>#DIV/0!</v>
      </c>
      <c r="K31" s="71" t="e">
        <f>SUMIF('RES mán'!$F$2:$WS$2,K$8,'RES mán'!$F30:$WS30)</f>
        <v>#DIV/0!</v>
      </c>
      <c r="L31" s="71" t="e">
        <f>SUMIF('RES mán'!$F$2:$WS$2,L$8,'RES mán'!$F30:$WS30)</f>
        <v>#DIV/0!</v>
      </c>
      <c r="M31" s="71" t="e">
        <f>SUMIF('RES mán'!$F$2:$WS$2,M$8,'RES mán'!$F30:$WS30)</f>
        <v>#DIV/0!</v>
      </c>
      <c r="N31" s="71" t="e">
        <f>SUMIF('RES mán'!$F$2:$WS$2,N$8,'RES mán'!$F30:$WS30)</f>
        <v>#DIV/0!</v>
      </c>
      <c r="O31" s="71" t="e">
        <f>SUMIF('RES mán'!$F$2:$WS$2,O$8,'RES mán'!$F30:$WS30)</f>
        <v>#DIV/0!</v>
      </c>
      <c r="P31" s="71" t="e">
        <f>SUMIF('RES mán'!$F$2:$WS$2,P$8,'RES mán'!$F30:$WS30)</f>
        <v>#DIV/0!</v>
      </c>
      <c r="Q31" s="71" t="e">
        <f>SUMIF('RES mán'!$F$2:$WS$2,Q$8,'RES mán'!$F30:$WS30)</f>
        <v>#DIV/0!</v>
      </c>
      <c r="R31" s="71" t="e">
        <f>SUMIF('RES mán'!$F$2:$WS$2,R$8,'RES mán'!$F30:$WS30)</f>
        <v>#DIV/0!</v>
      </c>
      <c r="S31" s="71" t="e">
        <f>SUMIF('RES mán'!$F$2:$WS$2,S$8,'RES mán'!$F30:$WS30)</f>
        <v>#DIV/0!</v>
      </c>
      <c r="T31" s="71" t="e">
        <f>SUMIF('RES mán'!$F$2:$WS$2,T$8,'RES mán'!$F30:$WS30)</f>
        <v>#DIV/0!</v>
      </c>
      <c r="U31" s="71" t="e">
        <f>SUMIF('RES mán'!$F$2:$WS$2,U$8,'RES mán'!$F30:$WS30)</f>
        <v>#DIV/0!</v>
      </c>
      <c r="V31" s="71" t="e">
        <f>SUMIF('RES mán'!$F$2:$WS$2,V$8,'RES mán'!$F30:$WS30)</f>
        <v>#DIV/0!</v>
      </c>
      <c r="W31" s="71" t="e">
        <f>SUMIF('RES mán'!$F$2:$WS$2,W$8,'RES mán'!$F30:$WS30)</f>
        <v>#DIV/0!</v>
      </c>
      <c r="X31" s="71" t="e">
        <f>SUMIF('RES mán'!$F$2:$WS$2,X$8,'RES mán'!$F30:$WS30)</f>
        <v>#DIV/0!</v>
      </c>
      <c r="Y31" s="71" t="e">
        <f>SUMIF('RES mán'!$F$2:$WS$2,Y$8,'RES mán'!$F30:$WS30)</f>
        <v>#DIV/0!</v>
      </c>
      <c r="Z31" s="71" t="e">
        <f>SUMIF('RES mán'!$F$2:$WS$2,Z$8,'RES mán'!$F30:$WS30)</f>
        <v>#DIV/0!</v>
      </c>
      <c r="AA31" s="71" t="e">
        <f>SUMIF('RES mán'!$F$2:$WS$2,AA$8,'RES mán'!$F30:$WS30)</f>
        <v>#DIV/0!</v>
      </c>
      <c r="AB31" s="71" t="e">
        <f>SUMIF('RES mán'!$F$2:$WS$2,AB$8,'RES mán'!$F30:$WS30)</f>
        <v>#DIV/0!</v>
      </c>
      <c r="AC31" s="71" t="e">
        <f>SUMIF('RES mán'!$F$2:$WS$2,AC$8,'RES mán'!$F30:$WS30)</f>
        <v>#DIV/0!</v>
      </c>
      <c r="AD31" s="71" t="e">
        <f>SUMIF('RES mán'!$F$2:$WS$2,AD$8,'RES mán'!$F30:$WS30)</f>
        <v>#DIV/0!</v>
      </c>
      <c r="AE31" s="71" t="e">
        <f>SUMIF('RES mán'!$F$2:$WS$2,AE$8,'RES mán'!$F30:$WS30)</f>
        <v>#DIV/0!</v>
      </c>
      <c r="AF31" s="71" t="e">
        <f>SUMIF('RES mán'!$F$2:$WS$2,AF$8,'RES mán'!$F30:$WS30)</f>
        <v>#DIV/0!</v>
      </c>
      <c r="AG31" s="71" t="e">
        <f>SUMIF('RES mán'!$F$2:$WS$2,AG$8,'RES mán'!$F30:$WS30)</f>
        <v>#DIV/0!</v>
      </c>
      <c r="AH31" s="71" t="e">
        <f>SUMIF('RES mán'!$F$2:$WS$2,AH$8,'RES mán'!$F30:$WS30)</f>
        <v>#DIV/0!</v>
      </c>
      <c r="AI31" s="71" t="e">
        <f>SUMIF('RES mán'!$F$2:$WS$2,AI$8,'RES mán'!$F30:$WS30)</f>
        <v>#DIV/0!</v>
      </c>
      <c r="AJ31" s="71" t="e">
        <f>SUMIF('RES mán'!$F$2:$WS$2,AJ$8,'RES mán'!$F30:$WS30)</f>
        <v>#DIV/0!</v>
      </c>
      <c r="AK31" s="71" t="e">
        <f>SUMIF('RES mán'!$F$2:$WS$2,AK$8,'RES mán'!$F30:$WS30)</f>
        <v>#DIV/0!</v>
      </c>
      <c r="AL31" s="71" t="e">
        <f>SUMIF('RES mán'!$F$2:$WS$2,AL$8,'RES mán'!$F30:$WS30)</f>
        <v>#DIV/0!</v>
      </c>
      <c r="AM31" s="71" t="e">
        <f>SUMIF('RES mán'!$F$2:$WS$2,AM$8,'RES mán'!$F30:$WS30)</f>
        <v>#DIV/0!</v>
      </c>
      <c r="AN31" s="71" t="e">
        <f>SUMIF('RES mán'!$F$2:$WS$2,AN$8,'RES mán'!$F30:$WS30)</f>
        <v>#DIV/0!</v>
      </c>
      <c r="AO31" s="71" t="e">
        <f>SUMIF('RES mán'!$F$2:$WS$2,AO$8,'RES mán'!$F30:$WS30)</f>
        <v>#DIV/0!</v>
      </c>
      <c r="AP31" s="71" t="e">
        <f>SUMIF('RES mán'!$F$2:$WS$2,AP$8,'RES mán'!$F30:$WS30)</f>
        <v>#DIV/0!</v>
      </c>
      <c r="AQ31" s="71" t="e">
        <f>SUMIF('RES mán'!$F$2:$WS$2,AQ$8,'RES mán'!$F30:$WS30)</f>
        <v>#DIV/0!</v>
      </c>
      <c r="AR31" s="71" t="e">
        <f>SUMIF('RES mán'!$F$2:$WS$2,AR$8,'RES mán'!$F30:$WS30)</f>
        <v>#DIV/0!</v>
      </c>
      <c r="AS31" s="71" t="e">
        <f>SUMIF('RES mán'!$F$2:$WS$2,AS$8,'RES mán'!$F30:$WS30)</f>
        <v>#DIV/0!</v>
      </c>
      <c r="AT31" s="71" t="e">
        <f>SUMIF('RES mán'!$F$2:$WS$2,AT$8,'RES mán'!$F30:$WS30)</f>
        <v>#DIV/0!</v>
      </c>
      <c r="AU31" s="71" t="e">
        <f>SUMIF('RES mán'!$F$2:$WS$2,AU$8,'RES mán'!$F30:$WS30)</f>
        <v>#DIV/0!</v>
      </c>
      <c r="AV31" s="71" t="e">
        <f>SUMIF('RES mán'!$F$2:$WS$2,AV$8,'RES mán'!$F30:$WS30)</f>
        <v>#DIV/0!</v>
      </c>
      <c r="AW31" s="71" t="e">
        <f>SUMIF('RES mán'!$F$2:$WS$2,AW$8,'RES mán'!$F30:$WS30)</f>
        <v>#DIV/0!</v>
      </c>
      <c r="AX31" s="71" t="e">
        <f>SUMIF('RES mán'!$F$2:$WS$2,AX$8,'RES mán'!$F30:$WS30)</f>
        <v>#DIV/0!</v>
      </c>
      <c r="AY31" s="71" t="e">
        <f>SUMIF('RES mán'!$F$2:$WS$2,AY$8,'RES mán'!$F30:$WS30)</f>
        <v>#DIV/0!</v>
      </c>
      <c r="AZ31" s="71" t="e">
        <f>SUMIF('RES mán'!$F$2:$WS$2,AZ$8,'RES mán'!$F30:$WS30)</f>
        <v>#DIV/0!</v>
      </c>
      <c r="BA31" s="71" t="e">
        <f>SUMIF('RES mán'!$F$2:$WS$2,BA$8,'RES mán'!$F30:$WS30)</f>
        <v>#DIV/0!</v>
      </c>
    </row>
    <row r="32" spans="1:53" ht="15.75" customHeight="1">
      <c r="B32" s="51"/>
      <c r="C32" s="52"/>
      <c r="D32" s="52"/>
      <c r="E32" s="52"/>
      <c r="F32" s="52"/>
      <c r="G32" s="52"/>
      <c r="H32" s="52"/>
      <c r="I32" s="52"/>
      <c r="J32" s="52"/>
      <c r="K32" s="52"/>
      <c r="L32" s="52"/>
      <c r="M32" s="52"/>
      <c r="N32" s="52"/>
      <c r="O32" s="52"/>
      <c r="P32" s="52"/>
      <c r="Q32" s="52"/>
      <c r="R32" s="52"/>
      <c r="S32" s="52"/>
      <c r="T32" s="52"/>
      <c r="U32" s="52"/>
      <c r="V32" s="52"/>
      <c r="W32" s="52"/>
      <c r="X32" s="52"/>
      <c r="Y32" s="52"/>
      <c r="Z32" s="52"/>
      <c r="AA32" s="52"/>
      <c r="AB32" s="52"/>
      <c r="AC32" s="52"/>
      <c r="AD32" s="52"/>
      <c r="AE32" s="52"/>
      <c r="AF32" s="52"/>
      <c r="AG32" s="52"/>
      <c r="AH32" s="52"/>
      <c r="AI32" s="52"/>
      <c r="AJ32" s="52"/>
      <c r="AK32" s="52"/>
      <c r="AL32" s="52"/>
      <c r="AM32" s="52"/>
      <c r="AN32" s="52"/>
      <c r="AO32" s="52"/>
      <c r="AP32" s="52"/>
      <c r="AQ32" s="52"/>
      <c r="AR32" s="52"/>
      <c r="AS32" s="52"/>
      <c r="AT32" s="52"/>
      <c r="AU32" s="52"/>
      <c r="AV32" s="52"/>
      <c r="AW32" s="52"/>
      <c r="AX32" s="52"/>
      <c r="AY32" s="52"/>
      <c r="AZ32" s="52"/>
      <c r="BA32" s="52"/>
    </row>
    <row r="33" spans="1:54">
      <c r="B33" s="41" t="s">
        <v>48</v>
      </c>
      <c r="C33" s="53">
        <f>SUMIF('RES mán'!$F$2:$WS$2,C$8,'RES mán'!$F32:$WS32)</f>
        <v>0</v>
      </c>
      <c r="D33" s="53">
        <f>SUMIF('RES mán'!$F$2:$WS$2,D$8,'RES mán'!$F32:$WS32)</f>
        <v>0</v>
      </c>
      <c r="E33" s="53">
        <f>SUMIF('RES mán'!$F$2:$WS$2,E$8,'RES mán'!$F32:$WS32)</f>
        <v>0</v>
      </c>
      <c r="F33" s="53">
        <f>SUMIF('RES mán'!$F$2:$WS$2,F$8,'RES mán'!$F32:$WS32)</f>
        <v>0</v>
      </c>
      <c r="G33" s="53">
        <f>SUMIF('RES mán'!$F$2:$WS$2,G$8,'RES mán'!$F32:$WS32)</f>
        <v>0</v>
      </c>
      <c r="H33" s="53">
        <f>SUMIF('RES mán'!$F$2:$WS$2,H$8,'RES mán'!$F32:$WS32)</f>
        <v>0</v>
      </c>
      <c r="I33" s="53">
        <f>SUMIF('RES mán'!$F$2:$WS$2,I$8,'RES mán'!$F32:$WS32)</f>
        <v>0</v>
      </c>
      <c r="J33" s="53">
        <f>SUMIF('RES mán'!$F$2:$WS$2,J$8,'RES mán'!$F32:$WS32)</f>
        <v>0</v>
      </c>
      <c r="K33" s="53">
        <f>SUMIF('RES mán'!$F$2:$WS$2,K$8,'RES mán'!$F32:$WS32)</f>
        <v>0</v>
      </c>
      <c r="L33" s="53">
        <f>SUMIF('RES mán'!$F$2:$WS$2,L$8,'RES mán'!$F32:$WS32)</f>
        <v>0</v>
      </c>
      <c r="M33" s="53">
        <f>SUMIF('RES mán'!$F$2:$WS$2,M$8,'RES mán'!$F32:$WS32)</f>
        <v>0</v>
      </c>
      <c r="N33" s="53">
        <f>SUMIF('RES mán'!$F$2:$WS$2,N$8,'RES mán'!$F32:$WS32)</f>
        <v>0</v>
      </c>
      <c r="O33" s="53">
        <f>SUMIF('RES mán'!$F$2:$WS$2,O$8,'RES mán'!$F32:$WS32)</f>
        <v>0</v>
      </c>
      <c r="P33" s="53">
        <f>SUMIF('RES mán'!$F$2:$WS$2,P$8,'RES mán'!$F32:$WS32)</f>
        <v>0</v>
      </c>
      <c r="Q33" s="53">
        <f>SUMIF('RES mán'!$F$2:$WS$2,Q$8,'RES mán'!$F32:$WS32)</f>
        <v>0</v>
      </c>
      <c r="R33" s="53">
        <f>SUMIF('RES mán'!$F$2:$WS$2,R$8,'RES mán'!$F32:$WS32)</f>
        <v>0</v>
      </c>
      <c r="S33" s="53">
        <f>SUMIF('RES mán'!$F$2:$WS$2,S$8,'RES mán'!$F32:$WS32)</f>
        <v>0</v>
      </c>
      <c r="T33" s="53">
        <f>SUMIF('RES mán'!$F$2:$WS$2,T$8,'RES mán'!$F32:$WS32)</f>
        <v>0</v>
      </c>
      <c r="U33" s="53">
        <f>SUMIF('RES mán'!$F$2:$WS$2,U$8,'RES mán'!$F32:$WS32)</f>
        <v>0</v>
      </c>
      <c r="V33" s="53">
        <f>SUMIF('RES mán'!$F$2:$WS$2,V$8,'RES mán'!$F32:$WS32)</f>
        <v>0</v>
      </c>
      <c r="W33" s="53">
        <f>SUMIF('RES mán'!$F$2:$WS$2,W$8,'RES mán'!$F32:$WS32)</f>
        <v>0</v>
      </c>
      <c r="X33" s="53">
        <f>SUMIF('RES mán'!$F$2:$WS$2,X$8,'RES mán'!$F32:$WS32)</f>
        <v>0</v>
      </c>
      <c r="Y33" s="53">
        <f>SUMIF('RES mán'!$F$2:$WS$2,Y$8,'RES mán'!$F32:$WS32)</f>
        <v>0</v>
      </c>
      <c r="Z33" s="53">
        <f>SUMIF('RES mán'!$F$2:$WS$2,Z$8,'RES mán'!$F32:$WS32)</f>
        <v>0</v>
      </c>
      <c r="AA33" s="53">
        <f>SUMIF('RES mán'!$F$2:$WS$2,AA$8,'RES mán'!$F32:$WS32)</f>
        <v>0</v>
      </c>
      <c r="AB33" s="53">
        <f>SUMIF('RES mán'!$F$2:$WS$2,AB$8,'RES mán'!$F32:$WS32)</f>
        <v>0</v>
      </c>
      <c r="AC33" s="53">
        <f>SUMIF('RES mán'!$F$2:$WS$2,AC$8,'RES mán'!$F32:$WS32)</f>
        <v>0</v>
      </c>
      <c r="AD33" s="53">
        <f>SUMIF('RES mán'!$F$2:$WS$2,AD$8,'RES mán'!$F32:$WS32)</f>
        <v>0</v>
      </c>
      <c r="AE33" s="53">
        <f>SUMIF('RES mán'!$F$2:$WS$2,AE$8,'RES mán'!$F32:$WS32)</f>
        <v>0</v>
      </c>
      <c r="AF33" s="53">
        <f>SUMIF('RES mán'!$F$2:$WS$2,AF$8,'RES mán'!$F32:$WS32)</f>
        <v>0</v>
      </c>
      <c r="AG33" s="53">
        <f>SUMIF('RES mán'!$F$2:$WS$2,AG$8,'RES mán'!$F32:$WS32)</f>
        <v>0</v>
      </c>
      <c r="AH33" s="53">
        <f>SUMIF('RES mán'!$F$2:$WS$2,AH$8,'RES mán'!$F32:$WS32)</f>
        <v>0</v>
      </c>
      <c r="AI33" s="53">
        <f>SUMIF('RES mán'!$F$2:$WS$2,AI$8,'RES mán'!$F32:$WS32)</f>
        <v>0</v>
      </c>
      <c r="AJ33" s="53">
        <f>SUMIF('RES mán'!$F$2:$WS$2,AJ$8,'RES mán'!$F32:$WS32)</f>
        <v>0</v>
      </c>
      <c r="AK33" s="53">
        <f>SUMIF('RES mán'!$F$2:$WS$2,AK$8,'RES mán'!$F32:$WS32)</f>
        <v>0</v>
      </c>
      <c r="AL33" s="53">
        <f>SUMIF('RES mán'!$F$2:$WS$2,AL$8,'RES mán'!$F32:$WS32)</f>
        <v>0</v>
      </c>
      <c r="AM33" s="53">
        <f>SUMIF('RES mán'!$F$2:$WS$2,AM$8,'RES mán'!$F32:$WS32)</f>
        <v>0</v>
      </c>
      <c r="AN33" s="53">
        <f>SUMIF('RES mán'!$F$2:$WS$2,AN$8,'RES mán'!$F32:$WS32)</f>
        <v>0</v>
      </c>
      <c r="AO33" s="53">
        <f>SUMIF('RES mán'!$F$2:$WS$2,AO$8,'RES mán'!$F32:$WS32)</f>
        <v>0</v>
      </c>
      <c r="AP33" s="53">
        <f>SUMIF('RES mán'!$F$2:$WS$2,AP$8,'RES mán'!$F32:$WS32)</f>
        <v>0</v>
      </c>
      <c r="AQ33" s="53">
        <f>SUMIF('RES mán'!$F$2:$WS$2,AQ$8,'RES mán'!$F32:$WS32)</f>
        <v>0</v>
      </c>
      <c r="AR33" s="53">
        <f>SUMIF('RES mán'!$F$2:$WS$2,AR$8,'RES mán'!$F32:$WS32)</f>
        <v>0</v>
      </c>
      <c r="AS33" s="53">
        <f>SUMIF('RES mán'!$F$2:$WS$2,AS$8,'RES mán'!$F32:$WS32)</f>
        <v>0</v>
      </c>
      <c r="AT33" s="53">
        <f>SUMIF('RES mán'!$F$2:$WS$2,AT$8,'RES mán'!$F32:$WS32)</f>
        <v>0</v>
      </c>
      <c r="AU33" s="53">
        <f>SUMIF('RES mán'!$F$2:$WS$2,AU$8,'RES mán'!$F32:$WS32)</f>
        <v>0</v>
      </c>
      <c r="AV33" s="53">
        <f>SUMIF('RES mán'!$F$2:$WS$2,AV$8,'RES mán'!$F32:$WS32)</f>
        <v>0</v>
      </c>
      <c r="AW33" s="53">
        <f>SUMIF('RES mán'!$F$2:$WS$2,AW$8,'RES mán'!$F32:$WS32)</f>
        <v>0</v>
      </c>
      <c r="AX33" s="53">
        <f>SUMIF('RES mán'!$F$2:$WS$2,AX$8,'RES mán'!$F32:$WS32)</f>
        <v>0</v>
      </c>
      <c r="AY33" s="53">
        <f>SUMIF('RES mán'!$F$2:$WS$2,AY$8,'RES mán'!$F32:$WS32)</f>
        <v>0</v>
      </c>
      <c r="AZ33" s="53">
        <f>SUMIF('RES mán'!$F$2:$WS$2,AZ$8,'RES mán'!$F32:$WS32)</f>
        <v>0</v>
      </c>
      <c r="BA33" s="53">
        <f>SUMIF('RES mán'!$F$2:$WS$2,BA$8,'RES mán'!$F32:$WS32)</f>
        <v>0</v>
      </c>
    </row>
    <row r="34" spans="1:54" ht="15" customHeight="1">
      <c r="B34" s="41" t="s">
        <v>49</v>
      </c>
      <c r="C34" s="53">
        <f>SUMIF('RES mán'!$F$2:$WS$2,C$8,'RES mán'!$F33:$WS33)</f>
        <v>0</v>
      </c>
      <c r="D34" s="53">
        <f>SUMIF('RES mán'!$F$2:$WS$2,D$8,'RES mán'!$F33:$WS33)</f>
        <v>0</v>
      </c>
      <c r="E34" s="53">
        <f>SUMIF('RES mán'!$F$2:$WS$2,E$8,'RES mán'!$F33:$WS33)</f>
        <v>0</v>
      </c>
      <c r="F34" s="53">
        <f>SUMIF('RES mán'!$F$2:$WS$2,F$8,'RES mán'!$F33:$WS33)</f>
        <v>0</v>
      </c>
      <c r="G34" s="53">
        <f>SUMIF('RES mán'!$F$2:$WS$2,G$8,'RES mán'!$F33:$WS33)</f>
        <v>0</v>
      </c>
      <c r="H34" s="53">
        <f>SUMIF('RES mán'!$F$2:$WS$2,H$8,'RES mán'!$F33:$WS33)</f>
        <v>0</v>
      </c>
      <c r="I34" s="53">
        <f>SUMIF('RES mán'!$F$2:$WS$2,I$8,'RES mán'!$F33:$WS33)</f>
        <v>0</v>
      </c>
      <c r="J34" s="53">
        <f>SUMIF('RES mán'!$F$2:$WS$2,J$8,'RES mán'!$F33:$WS33)</f>
        <v>0</v>
      </c>
      <c r="K34" s="53">
        <f>SUMIF('RES mán'!$F$2:$WS$2,K$8,'RES mán'!$F33:$WS33)</f>
        <v>0</v>
      </c>
      <c r="L34" s="53">
        <f>SUMIF('RES mán'!$F$2:$WS$2,L$8,'RES mán'!$F33:$WS33)</f>
        <v>0</v>
      </c>
      <c r="M34" s="53">
        <f>SUMIF('RES mán'!$F$2:$WS$2,M$8,'RES mán'!$F33:$WS33)</f>
        <v>0</v>
      </c>
      <c r="N34" s="53">
        <f>SUMIF('RES mán'!$F$2:$WS$2,N$8,'RES mán'!$F33:$WS33)</f>
        <v>0</v>
      </c>
      <c r="O34" s="53">
        <f>SUMIF('RES mán'!$F$2:$WS$2,O$8,'RES mán'!$F33:$WS33)</f>
        <v>0</v>
      </c>
      <c r="P34" s="53">
        <f>SUMIF('RES mán'!$F$2:$WS$2,P$8,'RES mán'!$F33:$WS33)</f>
        <v>0</v>
      </c>
      <c r="Q34" s="53">
        <f>SUMIF('RES mán'!$F$2:$WS$2,Q$8,'RES mán'!$F33:$WS33)</f>
        <v>0</v>
      </c>
      <c r="R34" s="53">
        <f>SUMIF('RES mán'!$F$2:$WS$2,R$8,'RES mán'!$F33:$WS33)</f>
        <v>0</v>
      </c>
      <c r="S34" s="53">
        <f>SUMIF('RES mán'!$F$2:$WS$2,S$8,'RES mán'!$F33:$WS33)</f>
        <v>0</v>
      </c>
      <c r="T34" s="53">
        <f>SUMIF('RES mán'!$F$2:$WS$2,T$8,'RES mán'!$F33:$WS33)</f>
        <v>0</v>
      </c>
      <c r="U34" s="53">
        <f>SUMIF('RES mán'!$F$2:$WS$2,U$8,'RES mán'!$F33:$WS33)</f>
        <v>0</v>
      </c>
      <c r="V34" s="53">
        <f>SUMIF('RES mán'!$F$2:$WS$2,V$8,'RES mán'!$F33:$WS33)</f>
        <v>0</v>
      </c>
      <c r="W34" s="53">
        <f>SUMIF('RES mán'!$F$2:$WS$2,W$8,'RES mán'!$F33:$WS33)</f>
        <v>0</v>
      </c>
      <c r="X34" s="53">
        <f>SUMIF('RES mán'!$F$2:$WS$2,X$8,'RES mán'!$F33:$WS33)</f>
        <v>0</v>
      </c>
      <c r="Y34" s="53">
        <f>SUMIF('RES mán'!$F$2:$WS$2,Y$8,'RES mán'!$F33:$WS33)</f>
        <v>0</v>
      </c>
      <c r="Z34" s="53">
        <f>SUMIF('RES mán'!$F$2:$WS$2,Z$8,'RES mán'!$F33:$WS33)</f>
        <v>0</v>
      </c>
      <c r="AA34" s="53">
        <f>SUMIF('RES mán'!$F$2:$WS$2,AA$8,'RES mán'!$F33:$WS33)</f>
        <v>0</v>
      </c>
      <c r="AB34" s="53">
        <f>SUMIF('RES mán'!$F$2:$WS$2,AB$8,'RES mán'!$F33:$WS33)</f>
        <v>0</v>
      </c>
      <c r="AC34" s="53">
        <f>SUMIF('RES mán'!$F$2:$WS$2,AC$8,'RES mán'!$F33:$WS33)</f>
        <v>0</v>
      </c>
      <c r="AD34" s="53">
        <f>SUMIF('RES mán'!$F$2:$WS$2,AD$8,'RES mán'!$F33:$WS33)</f>
        <v>0</v>
      </c>
      <c r="AE34" s="53">
        <f>SUMIF('RES mán'!$F$2:$WS$2,AE$8,'RES mán'!$F33:$WS33)</f>
        <v>0</v>
      </c>
      <c r="AF34" s="53">
        <f>SUMIF('RES mán'!$F$2:$WS$2,AF$8,'RES mán'!$F33:$WS33)</f>
        <v>0</v>
      </c>
      <c r="AG34" s="53">
        <f>SUMIF('RES mán'!$F$2:$WS$2,AG$8,'RES mán'!$F33:$WS33)</f>
        <v>0</v>
      </c>
      <c r="AH34" s="53">
        <f>SUMIF('RES mán'!$F$2:$WS$2,AH$8,'RES mán'!$F33:$WS33)</f>
        <v>0</v>
      </c>
      <c r="AI34" s="53">
        <f>SUMIF('RES mán'!$F$2:$WS$2,AI$8,'RES mán'!$F33:$WS33)</f>
        <v>0</v>
      </c>
      <c r="AJ34" s="53">
        <f>SUMIF('RES mán'!$F$2:$WS$2,AJ$8,'RES mán'!$F33:$WS33)</f>
        <v>0</v>
      </c>
      <c r="AK34" s="53">
        <f>SUMIF('RES mán'!$F$2:$WS$2,AK$8,'RES mán'!$F33:$WS33)</f>
        <v>0</v>
      </c>
      <c r="AL34" s="53">
        <f>SUMIF('RES mán'!$F$2:$WS$2,AL$8,'RES mán'!$F33:$WS33)</f>
        <v>0</v>
      </c>
      <c r="AM34" s="53">
        <f>SUMIF('RES mán'!$F$2:$WS$2,AM$8,'RES mán'!$F33:$WS33)</f>
        <v>0</v>
      </c>
      <c r="AN34" s="53">
        <f>SUMIF('RES mán'!$F$2:$WS$2,AN$8,'RES mán'!$F33:$WS33)</f>
        <v>0</v>
      </c>
      <c r="AO34" s="53">
        <f>SUMIF('RES mán'!$F$2:$WS$2,AO$8,'RES mán'!$F33:$WS33)</f>
        <v>0</v>
      </c>
      <c r="AP34" s="53">
        <f>SUMIF('RES mán'!$F$2:$WS$2,AP$8,'RES mán'!$F33:$WS33)</f>
        <v>0</v>
      </c>
      <c r="AQ34" s="53">
        <f>SUMIF('RES mán'!$F$2:$WS$2,AQ$8,'RES mán'!$F33:$WS33)</f>
        <v>0</v>
      </c>
      <c r="AR34" s="53">
        <f>SUMIF('RES mán'!$F$2:$WS$2,AR$8,'RES mán'!$F33:$WS33)</f>
        <v>0</v>
      </c>
      <c r="AS34" s="53">
        <f>SUMIF('RES mán'!$F$2:$WS$2,AS$8,'RES mán'!$F33:$WS33)</f>
        <v>0</v>
      </c>
      <c r="AT34" s="53">
        <f>SUMIF('RES mán'!$F$2:$WS$2,AT$8,'RES mán'!$F33:$WS33)</f>
        <v>0</v>
      </c>
      <c r="AU34" s="53">
        <f>SUMIF('RES mán'!$F$2:$WS$2,AU$8,'RES mán'!$F33:$WS33)</f>
        <v>0</v>
      </c>
      <c r="AV34" s="53">
        <f>SUMIF('RES mán'!$F$2:$WS$2,AV$8,'RES mán'!$F33:$WS33)</f>
        <v>0</v>
      </c>
      <c r="AW34" s="53">
        <f>SUMIF('RES mán'!$F$2:$WS$2,AW$8,'RES mán'!$F33:$WS33)</f>
        <v>0</v>
      </c>
      <c r="AX34" s="53">
        <f>SUMIF('RES mán'!$F$2:$WS$2,AX$8,'RES mán'!$F33:$WS33)</f>
        <v>0</v>
      </c>
      <c r="AY34" s="53">
        <f>SUMIF('RES mán'!$F$2:$WS$2,AY$8,'RES mán'!$F33:$WS33)</f>
        <v>0</v>
      </c>
      <c r="AZ34" s="53">
        <f>SUMIF('RES mán'!$F$2:$WS$2,AZ$8,'RES mán'!$F33:$WS33)</f>
        <v>0</v>
      </c>
      <c r="BA34" s="53">
        <f>SUMIF('RES mán'!$F$2:$WS$2,BA$8,'RES mán'!$F33:$WS33)</f>
        <v>0</v>
      </c>
    </row>
    <row r="35" spans="1:54" ht="15" customHeight="1">
      <c r="B35" s="41" t="s">
        <v>50</v>
      </c>
      <c r="C35" s="53" t="e">
        <f>SUMIF('RES mán'!$F$2:$WS$2,C$8,'RES mán'!$F34:$WS34)</f>
        <v>#DIV/0!</v>
      </c>
      <c r="D35" s="53" t="e">
        <f>SUMIF('RES mán'!$F$2:$WS$2,D$8,'RES mán'!$F34:$WS34)</f>
        <v>#DIV/0!</v>
      </c>
      <c r="E35" s="53" t="e">
        <f>SUMIF('RES mán'!$F$2:$WS$2,E$8,'RES mán'!$F34:$WS34)</f>
        <v>#DIV/0!</v>
      </c>
      <c r="F35" s="53" t="e">
        <f>SUMIF('RES mán'!$F$2:$WS$2,F$8,'RES mán'!$F34:$WS34)</f>
        <v>#DIV/0!</v>
      </c>
      <c r="G35" s="53" t="e">
        <f>SUMIF('RES mán'!$F$2:$WS$2,G$8,'RES mán'!$F34:$WS34)</f>
        <v>#DIV/0!</v>
      </c>
      <c r="H35" s="53" t="e">
        <f>SUMIF('RES mán'!$F$2:$WS$2,H$8,'RES mán'!$F34:$WS34)</f>
        <v>#DIV/0!</v>
      </c>
      <c r="I35" s="53" t="e">
        <f>SUMIF('RES mán'!$F$2:$WS$2,I$8,'RES mán'!$F34:$WS34)</f>
        <v>#DIV/0!</v>
      </c>
      <c r="J35" s="53" t="e">
        <f>SUMIF('RES mán'!$F$2:$WS$2,J$8,'RES mán'!$F34:$WS34)</f>
        <v>#DIV/0!</v>
      </c>
      <c r="K35" s="53" t="e">
        <f>SUMIF('RES mán'!$F$2:$WS$2,K$8,'RES mán'!$F34:$WS34)</f>
        <v>#DIV/0!</v>
      </c>
      <c r="L35" s="53" t="e">
        <f>SUMIF('RES mán'!$F$2:$WS$2,L$8,'RES mán'!$F34:$WS34)</f>
        <v>#DIV/0!</v>
      </c>
      <c r="M35" s="53" t="e">
        <f>SUMIF('RES mán'!$F$2:$WS$2,M$8,'RES mán'!$F34:$WS34)</f>
        <v>#DIV/0!</v>
      </c>
      <c r="N35" s="53" t="e">
        <f>SUMIF('RES mán'!$F$2:$WS$2,N$8,'RES mán'!$F34:$WS34)</f>
        <v>#DIV/0!</v>
      </c>
      <c r="O35" s="53" t="e">
        <f>SUMIF('RES mán'!$F$2:$WS$2,O$8,'RES mán'!$F34:$WS34)</f>
        <v>#DIV/0!</v>
      </c>
      <c r="P35" s="53" t="e">
        <f>SUMIF('RES mán'!$F$2:$WS$2,P$8,'RES mán'!$F34:$WS34)</f>
        <v>#DIV/0!</v>
      </c>
      <c r="Q35" s="53" t="e">
        <f>SUMIF('RES mán'!$F$2:$WS$2,Q$8,'RES mán'!$F34:$WS34)</f>
        <v>#DIV/0!</v>
      </c>
      <c r="R35" s="53" t="e">
        <f>SUMIF('RES mán'!$F$2:$WS$2,R$8,'RES mán'!$F34:$WS34)</f>
        <v>#DIV/0!</v>
      </c>
      <c r="S35" s="53" t="e">
        <f>SUMIF('RES mán'!$F$2:$WS$2,S$8,'RES mán'!$F34:$WS34)</f>
        <v>#DIV/0!</v>
      </c>
      <c r="T35" s="53" t="e">
        <f>SUMIF('RES mán'!$F$2:$WS$2,T$8,'RES mán'!$F34:$WS34)</f>
        <v>#DIV/0!</v>
      </c>
      <c r="U35" s="53" t="e">
        <f>SUMIF('RES mán'!$F$2:$WS$2,U$8,'RES mán'!$F34:$WS34)</f>
        <v>#DIV/0!</v>
      </c>
      <c r="V35" s="53" t="e">
        <f>SUMIF('RES mán'!$F$2:$WS$2,V$8,'RES mán'!$F34:$WS34)</f>
        <v>#DIV/0!</v>
      </c>
      <c r="W35" s="53" t="e">
        <f>SUMIF('RES mán'!$F$2:$WS$2,W$8,'RES mán'!$F34:$WS34)</f>
        <v>#DIV/0!</v>
      </c>
      <c r="X35" s="53" t="e">
        <f>SUMIF('RES mán'!$F$2:$WS$2,X$8,'RES mán'!$F34:$WS34)</f>
        <v>#DIV/0!</v>
      </c>
      <c r="Y35" s="53" t="e">
        <f>SUMIF('RES mán'!$F$2:$WS$2,Y$8,'RES mán'!$F34:$WS34)</f>
        <v>#DIV/0!</v>
      </c>
      <c r="Z35" s="53" t="e">
        <f>SUMIF('RES mán'!$F$2:$WS$2,Z$8,'RES mán'!$F34:$WS34)</f>
        <v>#DIV/0!</v>
      </c>
      <c r="AA35" s="53" t="e">
        <f>SUMIF('RES mán'!$F$2:$WS$2,AA$8,'RES mán'!$F34:$WS34)</f>
        <v>#DIV/0!</v>
      </c>
      <c r="AB35" s="53" t="e">
        <f>SUMIF('RES mán'!$F$2:$WS$2,AB$8,'RES mán'!$F34:$WS34)</f>
        <v>#DIV/0!</v>
      </c>
      <c r="AC35" s="53" t="e">
        <f>SUMIF('RES mán'!$F$2:$WS$2,AC$8,'RES mán'!$F34:$WS34)</f>
        <v>#DIV/0!</v>
      </c>
      <c r="AD35" s="53" t="e">
        <f>SUMIF('RES mán'!$F$2:$WS$2,AD$8,'RES mán'!$F34:$WS34)</f>
        <v>#DIV/0!</v>
      </c>
      <c r="AE35" s="53" t="e">
        <f>SUMIF('RES mán'!$F$2:$WS$2,AE$8,'RES mán'!$F34:$WS34)</f>
        <v>#DIV/0!</v>
      </c>
      <c r="AF35" s="53" t="e">
        <f>SUMIF('RES mán'!$F$2:$WS$2,AF$8,'RES mán'!$F34:$WS34)</f>
        <v>#DIV/0!</v>
      </c>
      <c r="AG35" s="53" t="e">
        <f>SUMIF('RES mán'!$F$2:$WS$2,AG$8,'RES mán'!$F34:$WS34)</f>
        <v>#DIV/0!</v>
      </c>
      <c r="AH35" s="53" t="e">
        <f>SUMIF('RES mán'!$F$2:$WS$2,AH$8,'RES mán'!$F34:$WS34)</f>
        <v>#DIV/0!</v>
      </c>
      <c r="AI35" s="53" t="e">
        <f>SUMIF('RES mán'!$F$2:$WS$2,AI$8,'RES mán'!$F34:$WS34)</f>
        <v>#DIV/0!</v>
      </c>
      <c r="AJ35" s="53" t="e">
        <f>SUMIF('RES mán'!$F$2:$WS$2,AJ$8,'RES mán'!$F34:$WS34)</f>
        <v>#DIV/0!</v>
      </c>
      <c r="AK35" s="53" t="e">
        <f>SUMIF('RES mán'!$F$2:$WS$2,AK$8,'RES mán'!$F34:$WS34)</f>
        <v>#DIV/0!</v>
      </c>
      <c r="AL35" s="53" t="e">
        <f>SUMIF('RES mán'!$F$2:$WS$2,AL$8,'RES mán'!$F34:$WS34)</f>
        <v>#DIV/0!</v>
      </c>
      <c r="AM35" s="53" t="e">
        <f>SUMIF('RES mán'!$F$2:$WS$2,AM$8,'RES mán'!$F34:$WS34)</f>
        <v>#DIV/0!</v>
      </c>
      <c r="AN35" s="53" t="e">
        <f>SUMIF('RES mán'!$F$2:$WS$2,AN$8,'RES mán'!$F34:$WS34)</f>
        <v>#DIV/0!</v>
      </c>
      <c r="AO35" s="53" t="e">
        <f>SUMIF('RES mán'!$F$2:$WS$2,AO$8,'RES mán'!$F34:$WS34)</f>
        <v>#DIV/0!</v>
      </c>
      <c r="AP35" s="53" t="e">
        <f>SUMIF('RES mán'!$F$2:$WS$2,AP$8,'RES mán'!$F34:$WS34)</f>
        <v>#DIV/0!</v>
      </c>
      <c r="AQ35" s="53" t="e">
        <f>SUMIF('RES mán'!$F$2:$WS$2,AQ$8,'RES mán'!$F34:$WS34)</f>
        <v>#DIV/0!</v>
      </c>
      <c r="AR35" s="53" t="e">
        <f>SUMIF('RES mán'!$F$2:$WS$2,AR$8,'RES mán'!$F34:$WS34)</f>
        <v>#DIV/0!</v>
      </c>
      <c r="AS35" s="53" t="e">
        <f>SUMIF('RES mán'!$F$2:$WS$2,AS$8,'RES mán'!$F34:$WS34)</f>
        <v>#DIV/0!</v>
      </c>
      <c r="AT35" s="53" t="e">
        <f>SUMIF('RES mán'!$F$2:$WS$2,AT$8,'RES mán'!$F34:$WS34)</f>
        <v>#DIV/0!</v>
      </c>
      <c r="AU35" s="53" t="e">
        <f>SUMIF('RES mán'!$F$2:$WS$2,AU$8,'RES mán'!$F34:$WS34)</f>
        <v>#DIV/0!</v>
      </c>
      <c r="AV35" s="53" t="e">
        <f>SUMIF('RES mán'!$F$2:$WS$2,AV$8,'RES mán'!$F34:$WS34)</f>
        <v>#DIV/0!</v>
      </c>
      <c r="AW35" s="53" t="e">
        <f>SUMIF('RES mán'!$F$2:$WS$2,AW$8,'RES mán'!$F34:$WS34)</f>
        <v>#DIV/0!</v>
      </c>
      <c r="AX35" s="53" t="e">
        <f>SUMIF('RES mán'!$F$2:$WS$2,AX$8,'RES mán'!$F34:$WS34)</f>
        <v>#DIV/0!</v>
      </c>
      <c r="AY35" s="53" t="e">
        <f>SUMIF('RES mán'!$F$2:$WS$2,AY$8,'RES mán'!$F34:$WS34)</f>
        <v>#DIV/0!</v>
      </c>
      <c r="AZ35" s="53" t="e">
        <f>SUMIF('RES mán'!$F$2:$WS$2,AZ$8,'RES mán'!$F34:$WS34)</f>
        <v>#DIV/0!</v>
      </c>
      <c r="BA35" s="53" t="e">
        <f>SUMIF('RES mán'!$F$2:$WS$2,BA$8,'RES mán'!$F34:$WS34)</f>
        <v>#DIV/0!</v>
      </c>
    </row>
    <row r="36" spans="1:54" ht="15" customHeight="1">
      <c r="B36" s="31"/>
      <c r="C36" s="32"/>
      <c r="D36" s="32"/>
      <c r="E36" s="32"/>
      <c r="F36" s="32"/>
      <c r="G36" s="32"/>
      <c r="H36" s="32"/>
      <c r="I36" s="32"/>
      <c r="J36" s="32"/>
      <c r="K36" s="32"/>
      <c r="L36" s="32"/>
      <c r="M36" s="32"/>
      <c r="N36" s="32"/>
      <c r="O36" s="32"/>
      <c r="P36" s="32"/>
      <c r="Q36" s="32"/>
      <c r="R36" s="32"/>
      <c r="S36" s="32"/>
      <c r="T36" s="32"/>
      <c r="U36" s="32"/>
      <c r="V36" s="32"/>
      <c r="W36" s="32"/>
      <c r="X36" s="32"/>
      <c r="Y36" s="32"/>
      <c r="Z36" s="32"/>
      <c r="AA36" s="32"/>
      <c r="AB36" s="32"/>
      <c r="AC36" s="32"/>
      <c r="AD36" s="32"/>
      <c r="AE36" s="32"/>
      <c r="AF36" s="32"/>
      <c r="AG36" s="32"/>
      <c r="AH36" s="32"/>
      <c r="AI36" s="32"/>
      <c r="AJ36" s="32"/>
      <c r="AK36" s="32"/>
      <c r="AL36" s="32"/>
      <c r="AM36" s="32"/>
      <c r="AN36" s="32"/>
      <c r="AO36" s="32"/>
      <c r="AP36" s="32"/>
      <c r="AQ36" s="32"/>
      <c r="AR36" s="32"/>
      <c r="AS36" s="32"/>
      <c r="AT36" s="32"/>
      <c r="AU36" s="32"/>
      <c r="AV36" s="32"/>
      <c r="AW36" s="32"/>
      <c r="AX36" s="32"/>
      <c r="AY36" s="32"/>
      <c r="AZ36" s="32"/>
      <c r="BA36" s="32"/>
    </row>
    <row r="37" spans="1:54" ht="26.25" thickBot="1">
      <c r="B37" s="38" t="s">
        <v>51</v>
      </c>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38"/>
      <c r="AR37" s="38"/>
      <c r="AS37" s="38"/>
      <c r="AT37" s="38"/>
      <c r="AU37" s="38"/>
      <c r="AV37" s="38"/>
      <c r="AW37" s="38"/>
      <c r="AX37" s="38"/>
      <c r="AY37" s="38"/>
      <c r="AZ37" s="38"/>
      <c r="BA37" s="38"/>
    </row>
    <row r="38" spans="1:54" s="353" customFormat="1" ht="15" customHeight="1" thickTop="1">
      <c r="A38" s="12"/>
      <c r="B38" s="54"/>
      <c r="C38" s="55">
        <f t="shared" ref="C38:AH38" si="52">DATEVALUE(CONCATENATE("31.12.",C8))</f>
        <v>43830</v>
      </c>
      <c r="D38" s="55">
        <f t="shared" si="52"/>
        <v>44196</v>
      </c>
      <c r="E38" s="55">
        <f t="shared" si="52"/>
        <v>44561</v>
      </c>
      <c r="F38" s="55">
        <f t="shared" si="52"/>
        <v>44926</v>
      </c>
      <c r="G38" s="55">
        <f t="shared" si="52"/>
        <v>45291</v>
      </c>
      <c r="H38" s="55">
        <f t="shared" si="52"/>
        <v>45657</v>
      </c>
      <c r="I38" s="55">
        <f t="shared" si="52"/>
        <v>46022</v>
      </c>
      <c r="J38" s="55">
        <f t="shared" si="52"/>
        <v>46387</v>
      </c>
      <c r="K38" s="55">
        <f t="shared" si="52"/>
        <v>46752</v>
      </c>
      <c r="L38" s="55">
        <f t="shared" si="52"/>
        <v>47118</v>
      </c>
      <c r="M38" s="55">
        <f t="shared" si="52"/>
        <v>47483</v>
      </c>
      <c r="N38" s="55">
        <f t="shared" si="52"/>
        <v>47848</v>
      </c>
      <c r="O38" s="55">
        <f t="shared" si="52"/>
        <v>48213</v>
      </c>
      <c r="P38" s="55">
        <f t="shared" si="52"/>
        <v>48579</v>
      </c>
      <c r="Q38" s="55">
        <f t="shared" si="52"/>
        <v>48944</v>
      </c>
      <c r="R38" s="55">
        <f t="shared" si="52"/>
        <v>49309</v>
      </c>
      <c r="S38" s="55">
        <f t="shared" si="52"/>
        <v>49674</v>
      </c>
      <c r="T38" s="55">
        <f t="shared" si="52"/>
        <v>50040</v>
      </c>
      <c r="U38" s="55">
        <f t="shared" si="52"/>
        <v>50405</v>
      </c>
      <c r="V38" s="55">
        <f t="shared" si="52"/>
        <v>50770</v>
      </c>
      <c r="W38" s="55">
        <f t="shared" si="52"/>
        <v>51135</v>
      </c>
      <c r="X38" s="55">
        <f t="shared" si="52"/>
        <v>51501</v>
      </c>
      <c r="Y38" s="55">
        <f t="shared" si="52"/>
        <v>51866</v>
      </c>
      <c r="Z38" s="55">
        <f t="shared" si="52"/>
        <v>52231</v>
      </c>
      <c r="AA38" s="55">
        <f t="shared" si="52"/>
        <v>52596</v>
      </c>
      <c r="AB38" s="55">
        <f t="shared" si="52"/>
        <v>52962</v>
      </c>
      <c r="AC38" s="55">
        <f t="shared" si="52"/>
        <v>53327</v>
      </c>
      <c r="AD38" s="55">
        <f t="shared" si="52"/>
        <v>53692</v>
      </c>
      <c r="AE38" s="55">
        <f t="shared" si="52"/>
        <v>54057</v>
      </c>
      <c r="AF38" s="55">
        <f t="shared" si="52"/>
        <v>54423</v>
      </c>
      <c r="AG38" s="55">
        <f t="shared" si="52"/>
        <v>54788</v>
      </c>
      <c r="AH38" s="55">
        <f t="shared" si="52"/>
        <v>55153</v>
      </c>
      <c r="AI38" s="55">
        <f t="shared" ref="AI38:BA38" si="53">DATEVALUE(CONCATENATE("31.12.",AI8))</f>
        <v>55518</v>
      </c>
      <c r="AJ38" s="55">
        <f t="shared" si="53"/>
        <v>55884</v>
      </c>
      <c r="AK38" s="55">
        <f t="shared" si="53"/>
        <v>56249</v>
      </c>
      <c r="AL38" s="55">
        <f t="shared" si="53"/>
        <v>56614</v>
      </c>
      <c r="AM38" s="55">
        <f t="shared" si="53"/>
        <v>56979</v>
      </c>
      <c r="AN38" s="55">
        <f t="shared" si="53"/>
        <v>57345</v>
      </c>
      <c r="AO38" s="55">
        <f t="shared" si="53"/>
        <v>57710</v>
      </c>
      <c r="AP38" s="55">
        <f t="shared" si="53"/>
        <v>58075</v>
      </c>
      <c r="AQ38" s="55">
        <f t="shared" si="53"/>
        <v>58440</v>
      </c>
      <c r="AR38" s="55">
        <f t="shared" si="53"/>
        <v>58806</v>
      </c>
      <c r="AS38" s="55">
        <f t="shared" si="53"/>
        <v>59171</v>
      </c>
      <c r="AT38" s="55">
        <f t="shared" si="53"/>
        <v>59536</v>
      </c>
      <c r="AU38" s="55">
        <f t="shared" si="53"/>
        <v>59901</v>
      </c>
      <c r="AV38" s="55">
        <f t="shared" si="53"/>
        <v>60267</v>
      </c>
      <c r="AW38" s="55">
        <f t="shared" si="53"/>
        <v>60632</v>
      </c>
      <c r="AX38" s="55">
        <f t="shared" si="53"/>
        <v>60997</v>
      </c>
      <c r="AY38" s="55">
        <f t="shared" si="53"/>
        <v>61362</v>
      </c>
      <c r="AZ38" s="55">
        <f t="shared" si="53"/>
        <v>61728</v>
      </c>
      <c r="BA38" s="55">
        <f t="shared" si="53"/>
        <v>62093</v>
      </c>
      <c r="BB38" s="34"/>
    </row>
    <row r="39" spans="1:54" s="25" customFormat="1" ht="15" customHeight="1">
      <c r="A39" s="8"/>
      <c r="B39" s="21" t="s">
        <v>52</v>
      </c>
      <c r="C39" s="48">
        <f>INDEX('RES mán'!$F38:$WS38,0,MATCH(C$38,'RES mán'!$F$4:$WS$4,0))</f>
        <v>1</v>
      </c>
      <c r="D39" s="48">
        <f>INDEX('RES mán'!$F38:$WS38,0,MATCH(D$38,'RES mán'!$F$4:$WS$4,0))</f>
        <v>1</v>
      </c>
      <c r="E39" s="48">
        <f>INDEX('RES mán'!$F38:$WS38,0,MATCH(E$38,'RES mán'!$F$4:$WS$4,0))</f>
        <v>1</v>
      </c>
      <c r="F39" s="48">
        <f>INDEX('RES mán'!$F38:$WS38,0,MATCH(F$38,'RES mán'!$F$4:$WS$4,0))</f>
        <v>1</v>
      </c>
      <c r="G39" s="48">
        <f>INDEX('RES mán'!$F38:$WS38,0,MATCH(G$38,'RES mán'!$F$4:$WS$4,0))</f>
        <v>1</v>
      </c>
      <c r="H39" s="48">
        <f>INDEX('RES mán'!$F38:$WS38,0,MATCH(H$38,'RES mán'!$F$4:$WS$4,0))</f>
        <v>1</v>
      </c>
      <c r="I39" s="48">
        <f>INDEX('RES mán'!$F38:$WS38,0,MATCH(I$38,'RES mán'!$F$4:$WS$4,0))</f>
        <v>1</v>
      </c>
      <c r="J39" s="48">
        <f>INDEX('RES mán'!$F38:$WS38,0,MATCH(J$38,'RES mán'!$F$4:$WS$4,0))</f>
        <v>1</v>
      </c>
      <c r="K39" s="48">
        <f>INDEX('RES mán'!$F38:$WS38,0,MATCH(K$38,'RES mán'!$F$4:$WS$4,0))</f>
        <v>1</v>
      </c>
      <c r="L39" s="48">
        <f>INDEX('RES mán'!$F38:$WS38,0,MATCH(L$38,'RES mán'!$F$4:$WS$4,0))</f>
        <v>1</v>
      </c>
      <c r="M39" s="48">
        <f>INDEX('RES mán'!$F38:$WS38,0,MATCH(M$38,'RES mán'!$F$4:$WS$4,0))</f>
        <v>1</v>
      </c>
      <c r="N39" s="48">
        <f>INDEX('RES mán'!$F38:$WS38,0,MATCH(N$38,'RES mán'!$F$4:$WS$4,0))</f>
        <v>1</v>
      </c>
      <c r="O39" s="48">
        <f>INDEX('RES mán'!$F38:$WS38,0,MATCH(O$38,'RES mán'!$F$4:$WS$4,0))</f>
        <v>1</v>
      </c>
      <c r="P39" s="48">
        <f>INDEX('RES mán'!$F38:$WS38,0,MATCH(P$38,'RES mán'!$F$4:$WS$4,0))</f>
        <v>1</v>
      </c>
      <c r="Q39" s="48">
        <f>INDEX('RES mán'!$F38:$WS38,0,MATCH(Q$38,'RES mán'!$F$4:$WS$4,0))</f>
        <v>1</v>
      </c>
      <c r="R39" s="48">
        <f>INDEX('RES mán'!$F38:$WS38,0,MATCH(R$38,'RES mán'!$F$4:$WS$4,0))</f>
        <v>1</v>
      </c>
      <c r="S39" s="48">
        <f>INDEX('RES mán'!$F38:$WS38,0,MATCH(S$38,'RES mán'!$F$4:$WS$4,0))</f>
        <v>1</v>
      </c>
      <c r="T39" s="48">
        <f>INDEX('RES mán'!$F38:$WS38,0,MATCH(T$38,'RES mán'!$F$4:$WS$4,0))</f>
        <v>1</v>
      </c>
      <c r="U39" s="48">
        <f>INDEX('RES mán'!$F38:$WS38,0,MATCH(U$38,'RES mán'!$F$4:$WS$4,0))</f>
        <v>1</v>
      </c>
      <c r="V39" s="48">
        <f>INDEX('RES mán'!$F38:$WS38,0,MATCH(V$38,'RES mán'!$F$4:$WS$4,0))</f>
        <v>1</v>
      </c>
      <c r="W39" s="48">
        <f>INDEX('RES mán'!$F38:$WS38,0,MATCH(W$38,'RES mán'!$F$4:$WS$4,0))</f>
        <v>1</v>
      </c>
      <c r="X39" s="48">
        <f>INDEX('RES mán'!$F38:$WS38,0,MATCH(X$38,'RES mán'!$F$4:$WS$4,0))</f>
        <v>1</v>
      </c>
      <c r="Y39" s="48">
        <f>INDEX('RES mán'!$F38:$WS38,0,MATCH(Y$38,'RES mán'!$F$4:$WS$4,0))</f>
        <v>1</v>
      </c>
      <c r="Z39" s="48">
        <f>INDEX('RES mán'!$F38:$WS38,0,MATCH(Z$38,'RES mán'!$F$4:$WS$4,0))</f>
        <v>1</v>
      </c>
      <c r="AA39" s="48">
        <f>INDEX('RES mán'!$F38:$WS38,0,MATCH(AA$38,'RES mán'!$F$4:$WS$4,0))</f>
        <v>1</v>
      </c>
      <c r="AB39" s="48">
        <f>INDEX('RES mán'!$F38:$WS38,0,MATCH(AB$38,'RES mán'!$F$4:$WS$4,0))</f>
        <v>1</v>
      </c>
      <c r="AC39" s="48">
        <f>INDEX('RES mán'!$F38:$WS38,0,MATCH(AC$38,'RES mán'!$F$4:$WS$4,0))</f>
        <v>1</v>
      </c>
      <c r="AD39" s="48">
        <f>INDEX('RES mán'!$F38:$WS38,0,MATCH(AD$38,'RES mán'!$F$4:$WS$4,0))</f>
        <v>1</v>
      </c>
      <c r="AE39" s="48">
        <f>INDEX('RES mán'!$F38:$WS38,0,MATCH(AE$38,'RES mán'!$F$4:$WS$4,0))</f>
        <v>1</v>
      </c>
      <c r="AF39" s="48">
        <f>INDEX('RES mán'!$F38:$WS38,0,MATCH(AF$38,'RES mán'!$F$4:$WS$4,0))</f>
        <v>1</v>
      </c>
      <c r="AG39" s="48">
        <f>INDEX('RES mán'!$F38:$WS38,0,MATCH(AG$38,'RES mán'!$F$4:$WS$4,0))</f>
        <v>1</v>
      </c>
      <c r="AH39" s="48">
        <f>INDEX('RES mán'!$F38:$WS38,0,MATCH(AH$38,'RES mán'!$F$4:$WS$4,0))</f>
        <v>1</v>
      </c>
      <c r="AI39" s="48">
        <f>INDEX('RES mán'!$F38:$WS38,0,MATCH(AI$38,'RES mán'!$F$4:$WS$4,0))</f>
        <v>1</v>
      </c>
      <c r="AJ39" s="48">
        <f>INDEX('RES mán'!$F38:$WS38,0,MATCH(AJ$38,'RES mán'!$F$4:$WS$4,0))</f>
        <v>1</v>
      </c>
      <c r="AK39" s="48">
        <f>INDEX('RES mán'!$F38:$WS38,0,MATCH(AK$38,'RES mán'!$F$4:$WS$4,0))</f>
        <v>1</v>
      </c>
      <c r="AL39" s="48">
        <f>INDEX('RES mán'!$F38:$WS38,0,MATCH(AL$38,'RES mán'!$F$4:$WS$4,0))</f>
        <v>1</v>
      </c>
      <c r="AM39" s="48">
        <f>INDEX('RES mán'!$F38:$WS38,0,MATCH(AM$38,'RES mán'!$F$4:$WS$4,0))</f>
        <v>1</v>
      </c>
      <c r="AN39" s="48">
        <f>INDEX('RES mán'!$F38:$WS38,0,MATCH(AN$38,'RES mán'!$F$4:$WS$4,0))</f>
        <v>1</v>
      </c>
      <c r="AO39" s="48">
        <f>INDEX('RES mán'!$F38:$WS38,0,MATCH(AO$38,'RES mán'!$F$4:$WS$4,0))</f>
        <v>1</v>
      </c>
      <c r="AP39" s="48">
        <f>INDEX('RES mán'!$F38:$WS38,0,MATCH(AP$38,'RES mán'!$F$4:$WS$4,0))</f>
        <v>1</v>
      </c>
      <c r="AQ39" s="48">
        <f>INDEX('RES mán'!$F38:$WS38,0,MATCH(AQ$38,'RES mán'!$F$4:$WS$4,0))</f>
        <v>1</v>
      </c>
      <c r="AR39" s="48">
        <f>INDEX('RES mán'!$F38:$WS38,0,MATCH(AR$38,'RES mán'!$F$4:$WS$4,0))</f>
        <v>1</v>
      </c>
      <c r="AS39" s="48">
        <f>INDEX('RES mán'!$F38:$WS38,0,MATCH(AS$38,'RES mán'!$F$4:$WS$4,0))</f>
        <v>1</v>
      </c>
      <c r="AT39" s="48">
        <f>INDEX('RES mán'!$F38:$WS38,0,MATCH(AT$38,'RES mán'!$F$4:$WS$4,0))</f>
        <v>1</v>
      </c>
      <c r="AU39" s="48">
        <f>INDEX('RES mán'!$F38:$WS38,0,MATCH(AU$38,'RES mán'!$F$4:$WS$4,0))</f>
        <v>1</v>
      </c>
      <c r="AV39" s="48">
        <f>INDEX('RES mán'!$F38:$WS38,0,MATCH(AV$38,'RES mán'!$F$4:$WS$4,0))</f>
        <v>1</v>
      </c>
      <c r="AW39" s="48">
        <f>INDEX('RES mán'!$F38:$WS38,0,MATCH(AW$38,'RES mán'!$F$4:$WS$4,0))</f>
        <v>1</v>
      </c>
      <c r="AX39" s="48">
        <f>INDEX('RES mán'!$F38:$WS38,0,MATCH(AX$38,'RES mán'!$F$4:$WS$4,0))</f>
        <v>1</v>
      </c>
      <c r="AY39" s="48">
        <f>INDEX('RES mán'!$F38:$WS38,0,MATCH(AY$38,'RES mán'!$F$4:$WS$4,0))</f>
        <v>1</v>
      </c>
      <c r="AZ39" s="48">
        <f>INDEX('RES mán'!$F38:$WS38,0,MATCH(AZ$38,'RES mán'!$F$4:$WS$4,0))</f>
        <v>1</v>
      </c>
      <c r="BA39" s="48">
        <f>INDEX('RES mán'!$F38:$WS38,0,MATCH(BA$38,'RES mán'!$F$4:$WS$4,0))</f>
        <v>1</v>
      </c>
    </row>
    <row r="40" spans="1:54" ht="15" customHeight="1">
      <c r="B40" s="21" t="s">
        <v>53</v>
      </c>
      <c r="C40" s="48" t="e">
        <f>INDEX('RES mán'!$F39:$WS39,0,MATCH(C$38,'RES mán'!$F$4:$WS$4,0))</f>
        <v>#DIV/0!</v>
      </c>
      <c r="D40" s="48" t="e">
        <f>INDEX('RES mán'!$F39:$WS39,0,MATCH(D$38,'RES mán'!$F$4:$WS$4,0))</f>
        <v>#DIV/0!</v>
      </c>
      <c r="E40" s="48" t="e">
        <f>INDEX('RES mán'!$F39:$WS39,0,MATCH(E$38,'RES mán'!$F$4:$WS$4,0))</f>
        <v>#DIV/0!</v>
      </c>
      <c r="F40" s="48" t="e">
        <f>INDEX('RES mán'!$F39:$WS39,0,MATCH(F$38,'RES mán'!$F$4:$WS$4,0))</f>
        <v>#DIV/0!</v>
      </c>
      <c r="G40" s="48" t="e">
        <f>INDEX('RES mán'!$F39:$WS39,0,MATCH(G$38,'RES mán'!$F$4:$WS$4,0))</f>
        <v>#DIV/0!</v>
      </c>
      <c r="H40" s="48" t="e">
        <f>INDEX('RES mán'!$F39:$WS39,0,MATCH(H$38,'RES mán'!$F$4:$WS$4,0))</f>
        <v>#DIV/0!</v>
      </c>
      <c r="I40" s="48" t="e">
        <f>INDEX('RES mán'!$F39:$WS39,0,MATCH(I$38,'RES mán'!$F$4:$WS$4,0))</f>
        <v>#DIV/0!</v>
      </c>
      <c r="J40" s="48" t="e">
        <f>INDEX('RES mán'!$F39:$WS39,0,MATCH(J$38,'RES mán'!$F$4:$WS$4,0))</f>
        <v>#DIV/0!</v>
      </c>
      <c r="K40" s="48" t="e">
        <f>INDEX('RES mán'!$F39:$WS39,0,MATCH(K$38,'RES mán'!$F$4:$WS$4,0))</f>
        <v>#DIV/0!</v>
      </c>
      <c r="L40" s="48" t="e">
        <f>INDEX('RES mán'!$F39:$WS39,0,MATCH(L$38,'RES mán'!$F$4:$WS$4,0))</f>
        <v>#DIV/0!</v>
      </c>
      <c r="M40" s="48" t="e">
        <f>INDEX('RES mán'!$F39:$WS39,0,MATCH(M$38,'RES mán'!$F$4:$WS$4,0))</f>
        <v>#DIV/0!</v>
      </c>
      <c r="N40" s="48" t="e">
        <f>INDEX('RES mán'!$F39:$WS39,0,MATCH(N$38,'RES mán'!$F$4:$WS$4,0))</f>
        <v>#DIV/0!</v>
      </c>
      <c r="O40" s="48" t="e">
        <f>INDEX('RES mán'!$F39:$WS39,0,MATCH(O$38,'RES mán'!$F$4:$WS$4,0))</f>
        <v>#DIV/0!</v>
      </c>
      <c r="P40" s="48" t="e">
        <f>INDEX('RES mán'!$F39:$WS39,0,MATCH(P$38,'RES mán'!$F$4:$WS$4,0))</f>
        <v>#DIV/0!</v>
      </c>
      <c r="Q40" s="48" t="e">
        <f>INDEX('RES mán'!$F39:$WS39,0,MATCH(Q$38,'RES mán'!$F$4:$WS$4,0))</f>
        <v>#DIV/0!</v>
      </c>
      <c r="R40" s="48" t="e">
        <f>INDEX('RES mán'!$F39:$WS39,0,MATCH(R$38,'RES mán'!$F$4:$WS$4,0))</f>
        <v>#DIV/0!</v>
      </c>
      <c r="S40" s="48" t="e">
        <f>INDEX('RES mán'!$F39:$WS39,0,MATCH(S$38,'RES mán'!$F$4:$WS$4,0))</f>
        <v>#DIV/0!</v>
      </c>
      <c r="T40" s="48" t="e">
        <f>INDEX('RES mán'!$F39:$WS39,0,MATCH(T$38,'RES mán'!$F$4:$WS$4,0))</f>
        <v>#DIV/0!</v>
      </c>
      <c r="U40" s="48" t="e">
        <f>INDEX('RES mán'!$F39:$WS39,0,MATCH(U$38,'RES mán'!$F$4:$WS$4,0))</f>
        <v>#DIV/0!</v>
      </c>
      <c r="V40" s="48" t="e">
        <f>INDEX('RES mán'!$F39:$WS39,0,MATCH(V$38,'RES mán'!$F$4:$WS$4,0))</f>
        <v>#DIV/0!</v>
      </c>
      <c r="W40" s="48" t="e">
        <f>INDEX('RES mán'!$F39:$WS39,0,MATCH(W$38,'RES mán'!$F$4:$WS$4,0))</f>
        <v>#DIV/0!</v>
      </c>
      <c r="X40" s="48" t="e">
        <f>INDEX('RES mán'!$F39:$WS39,0,MATCH(X$38,'RES mán'!$F$4:$WS$4,0))</f>
        <v>#DIV/0!</v>
      </c>
      <c r="Y40" s="48" t="e">
        <f>INDEX('RES mán'!$F39:$WS39,0,MATCH(Y$38,'RES mán'!$F$4:$WS$4,0))</f>
        <v>#DIV/0!</v>
      </c>
      <c r="Z40" s="48" t="e">
        <f>INDEX('RES mán'!$F39:$WS39,0,MATCH(Z$38,'RES mán'!$F$4:$WS$4,0))</f>
        <v>#DIV/0!</v>
      </c>
      <c r="AA40" s="48" t="e">
        <f>INDEX('RES mán'!$F39:$WS39,0,MATCH(AA$38,'RES mán'!$F$4:$WS$4,0))</f>
        <v>#DIV/0!</v>
      </c>
      <c r="AB40" s="48" t="e">
        <f>INDEX('RES mán'!$F39:$WS39,0,MATCH(AB$38,'RES mán'!$F$4:$WS$4,0))</f>
        <v>#DIV/0!</v>
      </c>
      <c r="AC40" s="48" t="e">
        <f>INDEX('RES mán'!$F39:$WS39,0,MATCH(AC$38,'RES mán'!$F$4:$WS$4,0))</f>
        <v>#DIV/0!</v>
      </c>
      <c r="AD40" s="48" t="e">
        <f>INDEX('RES mán'!$F39:$WS39,0,MATCH(AD$38,'RES mán'!$F$4:$WS$4,0))</f>
        <v>#DIV/0!</v>
      </c>
      <c r="AE40" s="48" t="e">
        <f>INDEX('RES mán'!$F39:$WS39,0,MATCH(AE$38,'RES mán'!$F$4:$WS$4,0))</f>
        <v>#DIV/0!</v>
      </c>
      <c r="AF40" s="48" t="e">
        <f>INDEX('RES mán'!$F39:$WS39,0,MATCH(AF$38,'RES mán'!$F$4:$WS$4,0))</f>
        <v>#DIV/0!</v>
      </c>
      <c r="AG40" s="48" t="e">
        <f>INDEX('RES mán'!$F39:$WS39,0,MATCH(AG$38,'RES mán'!$F$4:$WS$4,0))</f>
        <v>#DIV/0!</v>
      </c>
      <c r="AH40" s="48" t="e">
        <f>INDEX('RES mán'!$F39:$WS39,0,MATCH(AH$38,'RES mán'!$F$4:$WS$4,0))</f>
        <v>#DIV/0!</v>
      </c>
      <c r="AI40" s="48" t="e">
        <f>INDEX('RES mán'!$F39:$WS39,0,MATCH(AI$38,'RES mán'!$F$4:$WS$4,0))</f>
        <v>#DIV/0!</v>
      </c>
      <c r="AJ40" s="48" t="e">
        <f>INDEX('RES mán'!$F39:$WS39,0,MATCH(AJ$38,'RES mán'!$F$4:$WS$4,0))</f>
        <v>#DIV/0!</v>
      </c>
      <c r="AK40" s="48" t="e">
        <f>INDEX('RES mán'!$F39:$WS39,0,MATCH(AK$38,'RES mán'!$F$4:$WS$4,0))</f>
        <v>#DIV/0!</v>
      </c>
      <c r="AL40" s="48" t="e">
        <f>INDEX('RES mán'!$F39:$WS39,0,MATCH(AL$38,'RES mán'!$F$4:$WS$4,0))</f>
        <v>#DIV/0!</v>
      </c>
      <c r="AM40" s="48" t="e">
        <f>INDEX('RES mán'!$F39:$WS39,0,MATCH(AM$38,'RES mán'!$F$4:$WS$4,0))</f>
        <v>#DIV/0!</v>
      </c>
      <c r="AN40" s="48" t="e">
        <f>INDEX('RES mán'!$F39:$WS39,0,MATCH(AN$38,'RES mán'!$F$4:$WS$4,0))</f>
        <v>#DIV/0!</v>
      </c>
      <c r="AO40" s="48" t="e">
        <f>INDEX('RES mán'!$F39:$WS39,0,MATCH(AO$38,'RES mán'!$F$4:$WS$4,0))</f>
        <v>#DIV/0!</v>
      </c>
      <c r="AP40" s="48" t="e">
        <f>INDEX('RES mán'!$F39:$WS39,0,MATCH(AP$38,'RES mán'!$F$4:$WS$4,0))</f>
        <v>#DIV/0!</v>
      </c>
      <c r="AQ40" s="48" t="e">
        <f>INDEX('RES mán'!$F39:$WS39,0,MATCH(AQ$38,'RES mán'!$F$4:$WS$4,0))</f>
        <v>#DIV/0!</v>
      </c>
      <c r="AR40" s="48" t="e">
        <f>INDEX('RES mán'!$F39:$WS39,0,MATCH(AR$38,'RES mán'!$F$4:$WS$4,0))</f>
        <v>#DIV/0!</v>
      </c>
      <c r="AS40" s="48" t="e">
        <f>INDEX('RES mán'!$F39:$WS39,0,MATCH(AS$38,'RES mán'!$F$4:$WS$4,0))</f>
        <v>#DIV/0!</v>
      </c>
      <c r="AT40" s="48" t="e">
        <f>INDEX('RES mán'!$F39:$WS39,0,MATCH(AT$38,'RES mán'!$F$4:$WS$4,0))</f>
        <v>#DIV/0!</v>
      </c>
      <c r="AU40" s="48" t="e">
        <f>INDEX('RES mán'!$F39:$WS39,0,MATCH(AU$38,'RES mán'!$F$4:$WS$4,0))</f>
        <v>#DIV/0!</v>
      </c>
      <c r="AV40" s="48" t="e">
        <f>INDEX('RES mán'!$F39:$WS39,0,MATCH(AV$38,'RES mán'!$F$4:$WS$4,0))</f>
        <v>#DIV/0!</v>
      </c>
      <c r="AW40" s="48" t="e">
        <f>INDEX('RES mán'!$F39:$WS39,0,MATCH(AW$38,'RES mán'!$F$4:$WS$4,0))</f>
        <v>#DIV/0!</v>
      </c>
      <c r="AX40" s="48" t="e">
        <f>INDEX('RES mán'!$F39:$WS39,0,MATCH(AX$38,'RES mán'!$F$4:$WS$4,0))</f>
        <v>#DIV/0!</v>
      </c>
      <c r="AY40" s="48" t="e">
        <f>INDEX('RES mán'!$F39:$WS39,0,MATCH(AY$38,'RES mán'!$F$4:$WS$4,0))</f>
        <v>#DIV/0!</v>
      </c>
      <c r="AZ40" s="48" t="e">
        <f>INDEX('RES mán'!$F39:$WS39,0,MATCH(AZ$38,'RES mán'!$F$4:$WS$4,0))</f>
        <v>#DIV/0!</v>
      </c>
      <c r="BA40" s="48" t="e">
        <f>INDEX('RES mán'!$F39:$WS39,0,MATCH(BA$38,'RES mán'!$F$4:$WS$4,0))</f>
        <v>#DIV/0!</v>
      </c>
    </row>
    <row r="41" spans="1:54" ht="15" customHeight="1">
      <c r="B41" s="18" t="s">
        <v>54</v>
      </c>
      <c r="C41" s="56" t="e">
        <f>SUM(C39:C40)</f>
        <v>#DIV/0!</v>
      </c>
      <c r="D41" s="56" t="e">
        <f t="shared" ref="D41:G41" si="54">SUM(D39:D40)</f>
        <v>#DIV/0!</v>
      </c>
      <c r="E41" s="56" t="e">
        <f t="shared" si="54"/>
        <v>#DIV/0!</v>
      </c>
      <c r="F41" s="56" t="e">
        <f t="shared" si="54"/>
        <v>#DIV/0!</v>
      </c>
      <c r="G41" s="56" t="e">
        <f t="shared" si="54"/>
        <v>#DIV/0!</v>
      </c>
      <c r="H41" s="56" t="e">
        <f t="shared" ref="H41:M41" si="55">SUM(H39:H40)</f>
        <v>#DIV/0!</v>
      </c>
      <c r="I41" s="56" t="e">
        <f t="shared" si="55"/>
        <v>#DIV/0!</v>
      </c>
      <c r="J41" s="56" t="e">
        <f t="shared" si="55"/>
        <v>#DIV/0!</v>
      </c>
      <c r="K41" s="56" t="e">
        <f t="shared" si="55"/>
        <v>#DIV/0!</v>
      </c>
      <c r="L41" s="56" t="e">
        <f t="shared" si="55"/>
        <v>#DIV/0!</v>
      </c>
      <c r="M41" s="56" t="e">
        <f t="shared" si="55"/>
        <v>#DIV/0!</v>
      </c>
      <c r="N41" s="56" t="e">
        <f t="shared" ref="N41:R41" si="56">SUM(N39:N40)</f>
        <v>#DIV/0!</v>
      </c>
      <c r="O41" s="56" t="e">
        <f t="shared" si="56"/>
        <v>#DIV/0!</v>
      </c>
      <c r="P41" s="56" t="e">
        <f t="shared" si="56"/>
        <v>#DIV/0!</v>
      </c>
      <c r="Q41" s="56" t="e">
        <f t="shared" si="56"/>
        <v>#DIV/0!</v>
      </c>
      <c r="R41" s="56" t="e">
        <f t="shared" si="56"/>
        <v>#DIV/0!</v>
      </c>
      <c r="S41" s="56" t="e">
        <f t="shared" ref="S41:AH41" si="57">SUM(S39:S40)</f>
        <v>#DIV/0!</v>
      </c>
      <c r="T41" s="56" t="e">
        <f t="shared" si="57"/>
        <v>#DIV/0!</v>
      </c>
      <c r="U41" s="56" t="e">
        <f t="shared" si="57"/>
        <v>#DIV/0!</v>
      </c>
      <c r="V41" s="56" t="e">
        <f t="shared" si="57"/>
        <v>#DIV/0!</v>
      </c>
      <c r="W41" s="56" t="e">
        <f t="shared" si="57"/>
        <v>#DIV/0!</v>
      </c>
      <c r="X41" s="56" t="e">
        <f t="shared" si="57"/>
        <v>#DIV/0!</v>
      </c>
      <c r="Y41" s="56" t="e">
        <f t="shared" si="57"/>
        <v>#DIV/0!</v>
      </c>
      <c r="Z41" s="56" t="e">
        <f t="shared" si="57"/>
        <v>#DIV/0!</v>
      </c>
      <c r="AA41" s="56" t="e">
        <f t="shared" si="57"/>
        <v>#DIV/0!</v>
      </c>
      <c r="AB41" s="56" t="e">
        <f t="shared" si="57"/>
        <v>#DIV/0!</v>
      </c>
      <c r="AC41" s="56" t="e">
        <f t="shared" si="57"/>
        <v>#DIV/0!</v>
      </c>
      <c r="AD41" s="56" t="e">
        <f t="shared" si="57"/>
        <v>#DIV/0!</v>
      </c>
      <c r="AE41" s="56" t="e">
        <f t="shared" si="57"/>
        <v>#DIV/0!</v>
      </c>
      <c r="AF41" s="56" t="e">
        <f t="shared" si="57"/>
        <v>#DIV/0!</v>
      </c>
      <c r="AG41" s="56" t="e">
        <f t="shared" si="57"/>
        <v>#DIV/0!</v>
      </c>
      <c r="AH41" s="56" t="e">
        <f t="shared" si="57"/>
        <v>#DIV/0!</v>
      </c>
      <c r="AI41" s="56" t="e">
        <f t="shared" ref="AI41:AR41" si="58">SUM(AI39:AI40)</f>
        <v>#DIV/0!</v>
      </c>
      <c r="AJ41" s="56" t="e">
        <f t="shared" si="58"/>
        <v>#DIV/0!</v>
      </c>
      <c r="AK41" s="56" t="e">
        <f t="shared" si="58"/>
        <v>#DIV/0!</v>
      </c>
      <c r="AL41" s="56" t="e">
        <f t="shared" si="58"/>
        <v>#DIV/0!</v>
      </c>
      <c r="AM41" s="56" t="e">
        <f t="shared" si="58"/>
        <v>#DIV/0!</v>
      </c>
      <c r="AN41" s="56" t="e">
        <f t="shared" si="58"/>
        <v>#DIV/0!</v>
      </c>
      <c r="AO41" s="56" t="e">
        <f t="shared" si="58"/>
        <v>#DIV/0!</v>
      </c>
      <c r="AP41" s="56" t="e">
        <f t="shared" si="58"/>
        <v>#DIV/0!</v>
      </c>
      <c r="AQ41" s="56" t="e">
        <f t="shared" si="58"/>
        <v>#DIV/0!</v>
      </c>
      <c r="AR41" s="56" t="e">
        <f t="shared" si="58"/>
        <v>#DIV/0!</v>
      </c>
      <c r="AS41" s="56" t="e">
        <f t="shared" ref="AS41:BA41" si="59">SUM(AS39:AS40)</f>
        <v>#DIV/0!</v>
      </c>
      <c r="AT41" s="56" t="e">
        <f t="shared" si="59"/>
        <v>#DIV/0!</v>
      </c>
      <c r="AU41" s="56" t="e">
        <f t="shared" si="59"/>
        <v>#DIV/0!</v>
      </c>
      <c r="AV41" s="56" t="e">
        <f t="shared" si="59"/>
        <v>#DIV/0!</v>
      </c>
      <c r="AW41" s="56" t="e">
        <f t="shared" si="59"/>
        <v>#DIV/0!</v>
      </c>
      <c r="AX41" s="56" t="e">
        <f t="shared" si="59"/>
        <v>#DIV/0!</v>
      </c>
      <c r="AY41" s="56" t="e">
        <f t="shared" si="59"/>
        <v>#DIV/0!</v>
      </c>
      <c r="AZ41" s="56" t="e">
        <f t="shared" si="59"/>
        <v>#DIV/0!</v>
      </c>
      <c r="BA41" s="56" t="e">
        <f t="shared" si="59"/>
        <v>#DIV/0!</v>
      </c>
    </row>
    <row r="42" spans="1:54" ht="15" customHeight="1">
      <c r="B42" s="39"/>
      <c r="C42" s="43"/>
      <c r="D42" s="43"/>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43"/>
      <c r="AO42" s="43"/>
      <c r="AP42" s="43"/>
      <c r="AQ42" s="43"/>
      <c r="AR42" s="43"/>
      <c r="AS42" s="43"/>
      <c r="AT42" s="43"/>
      <c r="AU42" s="43"/>
      <c r="AV42" s="43"/>
      <c r="AW42" s="43"/>
      <c r="AX42" s="43"/>
      <c r="AY42" s="43"/>
      <c r="AZ42" s="43"/>
      <c r="BA42" s="43"/>
    </row>
    <row r="43" spans="1:54" ht="15" customHeight="1">
      <c r="B43" s="20" t="s">
        <v>55</v>
      </c>
      <c r="C43" s="43">
        <f>INDEX('RES mán'!$F42:$WS42,0,MATCH(C$38,'RES mán'!$F$4:$WS$4,0))</f>
        <v>0.3</v>
      </c>
      <c r="D43" s="43">
        <f>INDEX('RES mán'!$F42:$WS42,0,MATCH(D$38,'RES mán'!$F$4:$WS$4,0))</f>
        <v>0.3</v>
      </c>
      <c r="E43" s="43">
        <f>INDEX('RES mán'!$F42:$WS42,0,MATCH(E$38,'RES mán'!$F$4:$WS$4,0))</f>
        <v>0.3</v>
      </c>
      <c r="F43" s="43">
        <f>INDEX('RES mán'!$F42:$WS42,0,MATCH(F$38,'RES mán'!$F$4:$WS$4,0))</f>
        <v>0.3</v>
      </c>
      <c r="G43" s="43">
        <f>INDEX('RES mán'!$F42:$WS42,0,MATCH(G$38,'RES mán'!$F$4:$WS$4,0))</f>
        <v>0.3</v>
      </c>
      <c r="H43" s="43">
        <f>INDEX('RES mán'!$F42:$WS42,0,MATCH(H$38,'RES mán'!$F$4:$WS$4,0))</f>
        <v>0.3</v>
      </c>
      <c r="I43" s="43">
        <f>INDEX('RES mán'!$F42:$WS42,0,MATCH(I$38,'RES mán'!$F$4:$WS$4,0))</f>
        <v>0.3</v>
      </c>
      <c r="J43" s="43">
        <f>INDEX('RES mán'!$F42:$WS42,0,MATCH(J$38,'RES mán'!$F$4:$WS$4,0))</f>
        <v>0.3</v>
      </c>
      <c r="K43" s="43">
        <f>INDEX('RES mán'!$F42:$WS42,0,MATCH(K$38,'RES mán'!$F$4:$WS$4,0))</f>
        <v>0.3</v>
      </c>
      <c r="L43" s="43">
        <f>INDEX('RES mán'!$F42:$WS42,0,MATCH(L$38,'RES mán'!$F$4:$WS$4,0))</f>
        <v>0.3</v>
      </c>
      <c r="M43" s="43">
        <f>INDEX('RES mán'!$F42:$WS42,0,MATCH(M$38,'RES mán'!$F$4:$WS$4,0))</f>
        <v>0.3</v>
      </c>
      <c r="N43" s="43">
        <f>INDEX('RES mán'!$F42:$WS42,0,MATCH(N$38,'RES mán'!$F$4:$WS$4,0))</f>
        <v>0.3</v>
      </c>
      <c r="O43" s="43">
        <f>INDEX('RES mán'!$F42:$WS42,0,MATCH(O$38,'RES mán'!$F$4:$WS$4,0))</f>
        <v>0.3</v>
      </c>
      <c r="P43" s="43">
        <f>INDEX('RES mán'!$F42:$WS42,0,MATCH(P$38,'RES mán'!$F$4:$WS$4,0))</f>
        <v>0.3</v>
      </c>
      <c r="Q43" s="43">
        <f>INDEX('RES mán'!$F42:$WS42,0,MATCH(Q$38,'RES mán'!$F$4:$WS$4,0))</f>
        <v>0.3</v>
      </c>
      <c r="R43" s="43">
        <f>INDEX('RES mán'!$F42:$WS42,0,MATCH(R$38,'RES mán'!$F$4:$WS$4,0))</f>
        <v>0.3</v>
      </c>
      <c r="S43" s="43">
        <f>INDEX('RES mán'!$F42:$WS42,0,MATCH(S$38,'RES mán'!$F$4:$WS$4,0))</f>
        <v>0.3</v>
      </c>
      <c r="T43" s="43">
        <f>INDEX('RES mán'!$F42:$WS42,0,MATCH(T$38,'RES mán'!$F$4:$WS$4,0))</f>
        <v>0.3</v>
      </c>
      <c r="U43" s="43">
        <f>INDEX('RES mán'!$F42:$WS42,0,MATCH(U$38,'RES mán'!$F$4:$WS$4,0))</f>
        <v>0.3</v>
      </c>
      <c r="V43" s="43">
        <f>INDEX('RES mán'!$F42:$WS42,0,MATCH(V$38,'RES mán'!$F$4:$WS$4,0))</f>
        <v>0.3</v>
      </c>
      <c r="W43" s="43">
        <f>INDEX('RES mán'!$F42:$WS42,0,MATCH(W$38,'RES mán'!$F$4:$WS$4,0))</f>
        <v>0.3</v>
      </c>
      <c r="X43" s="43">
        <f>INDEX('RES mán'!$F42:$WS42,0,MATCH(X$38,'RES mán'!$F$4:$WS$4,0))</f>
        <v>0.3</v>
      </c>
      <c r="Y43" s="43">
        <f>INDEX('RES mán'!$F42:$WS42,0,MATCH(Y$38,'RES mán'!$F$4:$WS$4,0))</f>
        <v>0.3</v>
      </c>
      <c r="Z43" s="43">
        <f>INDEX('RES mán'!$F42:$WS42,0,MATCH(Z$38,'RES mán'!$F$4:$WS$4,0))</f>
        <v>0.3</v>
      </c>
      <c r="AA43" s="43">
        <f>INDEX('RES mán'!$F42:$WS42,0,MATCH(AA$38,'RES mán'!$F$4:$WS$4,0))</f>
        <v>0.3</v>
      </c>
      <c r="AB43" s="43">
        <f>INDEX('RES mán'!$F42:$WS42,0,MATCH(AB$38,'RES mán'!$F$4:$WS$4,0))</f>
        <v>0.3</v>
      </c>
      <c r="AC43" s="43">
        <f>INDEX('RES mán'!$F42:$WS42,0,MATCH(AC$38,'RES mán'!$F$4:$WS$4,0))</f>
        <v>0.3</v>
      </c>
      <c r="AD43" s="43">
        <f>INDEX('RES mán'!$F42:$WS42,0,MATCH(AD$38,'RES mán'!$F$4:$WS$4,0))</f>
        <v>0.3</v>
      </c>
      <c r="AE43" s="43">
        <f>INDEX('RES mán'!$F42:$WS42,0,MATCH(AE$38,'RES mán'!$F$4:$WS$4,0))</f>
        <v>0.3</v>
      </c>
      <c r="AF43" s="43">
        <f>INDEX('RES mán'!$F42:$WS42,0,MATCH(AF$38,'RES mán'!$F$4:$WS$4,0))</f>
        <v>0.3</v>
      </c>
      <c r="AG43" s="43">
        <f>INDEX('RES mán'!$F42:$WS42,0,MATCH(AG$38,'RES mán'!$F$4:$WS$4,0))</f>
        <v>0.3</v>
      </c>
      <c r="AH43" s="43">
        <f>INDEX('RES mán'!$F42:$WS42,0,MATCH(AH$38,'RES mán'!$F$4:$WS$4,0))</f>
        <v>0.3</v>
      </c>
      <c r="AI43" s="43">
        <f>INDEX('RES mán'!$F42:$WS42,0,MATCH(AI$38,'RES mán'!$F$4:$WS$4,0))</f>
        <v>0.3</v>
      </c>
      <c r="AJ43" s="43">
        <f>INDEX('RES mán'!$F42:$WS42,0,MATCH(AJ$38,'RES mán'!$F$4:$WS$4,0))</f>
        <v>0.3</v>
      </c>
      <c r="AK43" s="43">
        <f>INDEX('RES mán'!$F42:$WS42,0,MATCH(AK$38,'RES mán'!$F$4:$WS$4,0))</f>
        <v>0.3</v>
      </c>
      <c r="AL43" s="43">
        <f>INDEX('RES mán'!$F42:$WS42,0,MATCH(AL$38,'RES mán'!$F$4:$WS$4,0))</f>
        <v>0.3</v>
      </c>
      <c r="AM43" s="43">
        <f>INDEX('RES mán'!$F42:$WS42,0,MATCH(AM$38,'RES mán'!$F$4:$WS$4,0))</f>
        <v>0.3</v>
      </c>
      <c r="AN43" s="43">
        <f>INDEX('RES mán'!$F42:$WS42,0,MATCH(AN$38,'RES mán'!$F$4:$WS$4,0))</f>
        <v>0.3</v>
      </c>
      <c r="AO43" s="43">
        <f>INDEX('RES mán'!$F42:$WS42,0,MATCH(AO$38,'RES mán'!$F$4:$WS$4,0))</f>
        <v>0.3</v>
      </c>
      <c r="AP43" s="43">
        <f>INDEX('RES mán'!$F42:$WS42,0,MATCH(AP$38,'RES mán'!$F$4:$WS$4,0))</f>
        <v>0.3</v>
      </c>
      <c r="AQ43" s="43">
        <f>INDEX('RES mán'!$F42:$WS42,0,MATCH(AQ$38,'RES mán'!$F$4:$WS$4,0))</f>
        <v>0.3</v>
      </c>
      <c r="AR43" s="43">
        <f>INDEX('RES mán'!$F42:$WS42,0,MATCH(AR$38,'RES mán'!$F$4:$WS$4,0))</f>
        <v>0.3</v>
      </c>
      <c r="AS43" s="43">
        <f>INDEX('RES mán'!$F42:$WS42,0,MATCH(AS$38,'RES mán'!$F$4:$WS$4,0))</f>
        <v>0.3</v>
      </c>
      <c r="AT43" s="43">
        <f>INDEX('RES mán'!$F42:$WS42,0,MATCH(AT$38,'RES mán'!$F$4:$WS$4,0))</f>
        <v>0.3</v>
      </c>
      <c r="AU43" s="43">
        <f>INDEX('RES mán'!$F42:$WS42,0,MATCH(AU$38,'RES mán'!$F$4:$WS$4,0))</f>
        <v>0.3</v>
      </c>
      <c r="AV43" s="43">
        <f>INDEX('RES mán'!$F42:$WS42,0,MATCH(AV$38,'RES mán'!$F$4:$WS$4,0))</f>
        <v>0.3</v>
      </c>
      <c r="AW43" s="43">
        <f>INDEX('RES mán'!$F42:$WS42,0,MATCH(AW$38,'RES mán'!$F$4:$WS$4,0))</f>
        <v>0.3</v>
      </c>
      <c r="AX43" s="43">
        <f>INDEX('RES mán'!$F42:$WS42,0,MATCH(AX$38,'RES mán'!$F$4:$WS$4,0))</f>
        <v>0.3</v>
      </c>
      <c r="AY43" s="43">
        <f>INDEX('RES mán'!$F42:$WS42,0,MATCH(AY$38,'RES mán'!$F$4:$WS$4,0))</f>
        <v>0.3</v>
      </c>
      <c r="AZ43" s="43">
        <f>INDEX('RES mán'!$F42:$WS42,0,MATCH(AZ$38,'RES mán'!$F$4:$WS$4,0))</f>
        <v>0.3</v>
      </c>
      <c r="BA43" s="43">
        <f>INDEX('RES mán'!$F42:$WS42,0,MATCH(BA$38,'RES mán'!$F$4:$WS$4,0))</f>
        <v>0.3</v>
      </c>
    </row>
    <row r="44" spans="1:54" ht="15" customHeight="1">
      <c r="B44" s="19" t="s">
        <v>56</v>
      </c>
      <c r="C44" s="43" t="e">
        <f>INDEX('RES mán'!$F43:$WS43,0,MATCH(C$38,'RES mán'!$F$4:$WS$4,0))</f>
        <v>#DIV/0!</v>
      </c>
      <c r="D44" s="43" t="e">
        <f>INDEX('RES mán'!$F43:$WS43,0,MATCH(D$38,'RES mán'!$F$4:$WS$4,0))</f>
        <v>#DIV/0!</v>
      </c>
      <c r="E44" s="43" t="e">
        <f>INDEX('RES mán'!$F43:$WS43,0,MATCH(E$38,'RES mán'!$F$4:$WS$4,0))</f>
        <v>#DIV/0!</v>
      </c>
      <c r="F44" s="43" t="e">
        <f>INDEX('RES mán'!$F43:$WS43,0,MATCH(F$38,'RES mán'!$F$4:$WS$4,0))</f>
        <v>#DIV/0!</v>
      </c>
      <c r="G44" s="43" t="e">
        <f>INDEX('RES mán'!$F43:$WS43,0,MATCH(G$38,'RES mán'!$F$4:$WS$4,0))</f>
        <v>#DIV/0!</v>
      </c>
      <c r="H44" s="43" t="e">
        <f>INDEX('RES mán'!$F43:$WS43,0,MATCH(H$38,'RES mán'!$F$4:$WS$4,0))</f>
        <v>#DIV/0!</v>
      </c>
      <c r="I44" s="43" t="e">
        <f>INDEX('RES mán'!$F43:$WS43,0,MATCH(I$38,'RES mán'!$F$4:$WS$4,0))</f>
        <v>#DIV/0!</v>
      </c>
      <c r="J44" s="43" t="e">
        <f>INDEX('RES mán'!$F43:$WS43,0,MATCH(J$38,'RES mán'!$F$4:$WS$4,0))</f>
        <v>#DIV/0!</v>
      </c>
      <c r="K44" s="43" t="e">
        <f>INDEX('RES mán'!$F43:$WS43,0,MATCH(K$38,'RES mán'!$F$4:$WS$4,0))</f>
        <v>#DIV/0!</v>
      </c>
      <c r="L44" s="43" t="e">
        <f>INDEX('RES mán'!$F43:$WS43,0,MATCH(L$38,'RES mán'!$F$4:$WS$4,0))</f>
        <v>#DIV/0!</v>
      </c>
      <c r="M44" s="43" t="e">
        <f>INDEX('RES mán'!$F43:$WS43,0,MATCH(M$38,'RES mán'!$F$4:$WS$4,0))</f>
        <v>#DIV/0!</v>
      </c>
      <c r="N44" s="43" t="e">
        <f>INDEX('RES mán'!$F43:$WS43,0,MATCH(N$38,'RES mán'!$F$4:$WS$4,0))</f>
        <v>#DIV/0!</v>
      </c>
      <c r="O44" s="43" t="e">
        <f>INDEX('RES mán'!$F43:$WS43,0,MATCH(O$38,'RES mán'!$F$4:$WS$4,0))</f>
        <v>#DIV/0!</v>
      </c>
      <c r="P44" s="43" t="e">
        <f>INDEX('RES mán'!$F43:$WS43,0,MATCH(P$38,'RES mán'!$F$4:$WS$4,0))</f>
        <v>#DIV/0!</v>
      </c>
      <c r="Q44" s="43" t="e">
        <f>INDEX('RES mán'!$F43:$WS43,0,MATCH(Q$38,'RES mán'!$F$4:$WS$4,0))</f>
        <v>#DIV/0!</v>
      </c>
      <c r="R44" s="43" t="e">
        <f>INDEX('RES mán'!$F43:$WS43,0,MATCH(R$38,'RES mán'!$F$4:$WS$4,0))</f>
        <v>#DIV/0!</v>
      </c>
      <c r="S44" s="43" t="e">
        <f>INDEX('RES mán'!$F43:$WS43,0,MATCH(S$38,'RES mán'!$F$4:$WS$4,0))</f>
        <v>#DIV/0!</v>
      </c>
      <c r="T44" s="43" t="e">
        <f>INDEX('RES mán'!$F43:$WS43,0,MATCH(T$38,'RES mán'!$F$4:$WS$4,0))</f>
        <v>#DIV/0!</v>
      </c>
      <c r="U44" s="43" t="e">
        <f>INDEX('RES mán'!$F43:$WS43,0,MATCH(U$38,'RES mán'!$F$4:$WS$4,0))</f>
        <v>#DIV/0!</v>
      </c>
      <c r="V44" s="43" t="e">
        <f>INDEX('RES mán'!$F43:$WS43,0,MATCH(V$38,'RES mán'!$F$4:$WS$4,0))</f>
        <v>#DIV/0!</v>
      </c>
      <c r="W44" s="43" t="e">
        <f>INDEX('RES mán'!$F43:$WS43,0,MATCH(W$38,'RES mán'!$F$4:$WS$4,0))</f>
        <v>#DIV/0!</v>
      </c>
      <c r="X44" s="43" t="e">
        <f>INDEX('RES mán'!$F43:$WS43,0,MATCH(X$38,'RES mán'!$F$4:$WS$4,0))</f>
        <v>#DIV/0!</v>
      </c>
      <c r="Y44" s="43" t="e">
        <f>INDEX('RES mán'!$F43:$WS43,0,MATCH(Y$38,'RES mán'!$F$4:$WS$4,0))</f>
        <v>#DIV/0!</v>
      </c>
      <c r="Z44" s="43" t="e">
        <f>INDEX('RES mán'!$F43:$WS43,0,MATCH(Z$38,'RES mán'!$F$4:$WS$4,0))</f>
        <v>#DIV/0!</v>
      </c>
      <c r="AA44" s="43" t="e">
        <f>INDEX('RES mán'!$F43:$WS43,0,MATCH(AA$38,'RES mán'!$F$4:$WS$4,0))</f>
        <v>#DIV/0!</v>
      </c>
      <c r="AB44" s="43" t="e">
        <f>INDEX('RES mán'!$F43:$WS43,0,MATCH(AB$38,'RES mán'!$F$4:$WS$4,0))</f>
        <v>#DIV/0!</v>
      </c>
      <c r="AC44" s="43" t="e">
        <f>INDEX('RES mán'!$F43:$WS43,0,MATCH(AC$38,'RES mán'!$F$4:$WS$4,0))</f>
        <v>#DIV/0!</v>
      </c>
      <c r="AD44" s="43" t="e">
        <f>INDEX('RES mán'!$F43:$WS43,0,MATCH(AD$38,'RES mán'!$F$4:$WS$4,0))</f>
        <v>#DIV/0!</v>
      </c>
      <c r="AE44" s="43" t="e">
        <f>INDEX('RES mán'!$F43:$WS43,0,MATCH(AE$38,'RES mán'!$F$4:$WS$4,0))</f>
        <v>#DIV/0!</v>
      </c>
      <c r="AF44" s="43" t="e">
        <f>INDEX('RES mán'!$F43:$WS43,0,MATCH(AF$38,'RES mán'!$F$4:$WS$4,0))</f>
        <v>#DIV/0!</v>
      </c>
      <c r="AG44" s="43" t="e">
        <f>INDEX('RES mán'!$F43:$WS43,0,MATCH(AG$38,'RES mán'!$F$4:$WS$4,0))</f>
        <v>#DIV/0!</v>
      </c>
      <c r="AH44" s="43" t="e">
        <f>INDEX('RES mán'!$F43:$WS43,0,MATCH(AH$38,'RES mán'!$F$4:$WS$4,0))</f>
        <v>#DIV/0!</v>
      </c>
      <c r="AI44" s="43" t="e">
        <f>INDEX('RES mán'!$F43:$WS43,0,MATCH(AI$38,'RES mán'!$F$4:$WS$4,0))</f>
        <v>#DIV/0!</v>
      </c>
      <c r="AJ44" s="43" t="e">
        <f>INDEX('RES mán'!$F43:$WS43,0,MATCH(AJ$38,'RES mán'!$F$4:$WS$4,0))</f>
        <v>#DIV/0!</v>
      </c>
      <c r="AK44" s="43" t="e">
        <f>INDEX('RES mán'!$F43:$WS43,0,MATCH(AK$38,'RES mán'!$F$4:$WS$4,0))</f>
        <v>#DIV/0!</v>
      </c>
      <c r="AL44" s="43" t="e">
        <f>INDEX('RES mán'!$F43:$WS43,0,MATCH(AL$38,'RES mán'!$F$4:$WS$4,0))</f>
        <v>#DIV/0!</v>
      </c>
      <c r="AM44" s="43" t="e">
        <f>INDEX('RES mán'!$F43:$WS43,0,MATCH(AM$38,'RES mán'!$F$4:$WS$4,0))</f>
        <v>#DIV/0!</v>
      </c>
      <c r="AN44" s="43" t="e">
        <f>INDEX('RES mán'!$F43:$WS43,0,MATCH(AN$38,'RES mán'!$F$4:$WS$4,0))</f>
        <v>#DIV/0!</v>
      </c>
      <c r="AO44" s="43" t="e">
        <f>INDEX('RES mán'!$F43:$WS43,0,MATCH(AO$38,'RES mán'!$F$4:$WS$4,0))</f>
        <v>#DIV/0!</v>
      </c>
      <c r="AP44" s="43" t="e">
        <f>INDEX('RES mán'!$F43:$WS43,0,MATCH(AP$38,'RES mán'!$F$4:$WS$4,0))</f>
        <v>#DIV/0!</v>
      </c>
      <c r="AQ44" s="43" t="e">
        <f>INDEX('RES mán'!$F43:$WS43,0,MATCH(AQ$38,'RES mán'!$F$4:$WS$4,0))</f>
        <v>#DIV/0!</v>
      </c>
      <c r="AR44" s="43" t="e">
        <f>INDEX('RES mán'!$F43:$WS43,0,MATCH(AR$38,'RES mán'!$F$4:$WS$4,0))</f>
        <v>#DIV/0!</v>
      </c>
      <c r="AS44" s="43" t="e">
        <f>INDEX('RES mán'!$F43:$WS43,0,MATCH(AS$38,'RES mán'!$F$4:$WS$4,0))</f>
        <v>#DIV/0!</v>
      </c>
      <c r="AT44" s="43" t="e">
        <f>INDEX('RES mán'!$F43:$WS43,0,MATCH(AT$38,'RES mán'!$F$4:$WS$4,0))</f>
        <v>#DIV/0!</v>
      </c>
      <c r="AU44" s="43" t="e">
        <f>INDEX('RES mán'!$F43:$WS43,0,MATCH(AU$38,'RES mán'!$F$4:$WS$4,0))</f>
        <v>#DIV/0!</v>
      </c>
      <c r="AV44" s="43" t="e">
        <f>INDEX('RES mán'!$F43:$WS43,0,MATCH(AV$38,'RES mán'!$F$4:$WS$4,0))</f>
        <v>#DIV/0!</v>
      </c>
      <c r="AW44" s="43" t="e">
        <f>INDEX('RES mán'!$F43:$WS43,0,MATCH(AW$38,'RES mán'!$F$4:$WS$4,0))</f>
        <v>#DIV/0!</v>
      </c>
      <c r="AX44" s="43" t="e">
        <f>INDEX('RES mán'!$F43:$WS43,0,MATCH(AX$38,'RES mán'!$F$4:$WS$4,0))</f>
        <v>#DIV/0!</v>
      </c>
      <c r="AY44" s="43" t="e">
        <f>INDEX('RES mán'!$F43:$WS43,0,MATCH(AY$38,'RES mán'!$F$4:$WS$4,0))</f>
        <v>#DIV/0!</v>
      </c>
      <c r="AZ44" s="43" t="e">
        <f>INDEX('RES mán'!$F43:$WS43,0,MATCH(AZ$38,'RES mán'!$F$4:$WS$4,0))</f>
        <v>#DIV/0!</v>
      </c>
      <c r="BA44" s="43" t="e">
        <f>INDEX('RES mán'!$F43:$WS43,0,MATCH(BA$38,'RES mán'!$F$4:$WS$4,0))</f>
        <v>#DIV/0!</v>
      </c>
    </row>
    <row r="45" spans="1:54" ht="15" customHeight="1">
      <c r="B45" s="44" t="s">
        <v>57</v>
      </c>
      <c r="C45" s="56" t="e">
        <f>SUM(C43:C44)</f>
        <v>#DIV/0!</v>
      </c>
      <c r="D45" s="56" t="e">
        <f t="shared" ref="D45:G45" si="60">SUM(D43:D44)</f>
        <v>#DIV/0!</v>
      </c>
      <c r="E45" s="56" t="e">
        <f t="shared" si="60"/>
        <v>#DIV/0!</v>
      </c>
      <c r="F45" s="56" t="e">
        <f t="shared" si="60"/>
        <v>#DIV/0!</v>
      </c>
      <c r="G45" s="56" t="e">
        <f t="shared" si="60"/>
        <v>#DIV/0!</v>
      </c>
      <c r="H45" s="56" t="e">
        <f t="shared" ref="H45:M45" si="61">SUM(H43:H44)</f>
        <v>#DIV/0!</v>
      </c>
      <c r="I45" s="56" t="e">
        <f t="shared" si="61"/>
        <v>#DIV/0!</v>
      </c>
      <c r="J45" s="56" t="e">
        <f t="shared" si="61"/>
        <v>#DIV/0!</v>
      </c>
      <c r="K45" s="56" t="e">
        <f t="shared" si="61"/>
        <v>#DIV/0!</v>
      </c>
      <c r="L45" s="56" t="e">
        <f t="shared" si="61"/>
        <v>#DIV/0!</v>
      </c>
      <c r="M45" s="56" t="e">
        <f t="shared" si="61"/>
        <v>#DIV/0!</v>
      </c>
      <c r="N45" s="56" t="e">
        <f t="shared" ref="N45:R45" si="62">SUM(N43:N44)</f>
        <v>#DIV/0!</v>
      </c>
      <c r="O45" s="56" t="e">
        <f t="shared" si="62"/>
        <v>#DIV/0!</v>
      </c>
      <c r="P45" s="56" t="e">
        <f t="shared" si="62"/>
        <v>#DIV/0!</v>
      </c>
      <c r="Q45" s="56" t="e">
        <f t="shared" si="62"/>
        <v>#DIV/0!</v>
      </c>
      <c r="R45" s="56" t="e">
        <f t="shared" si="62"/>
        <v>#DIV/0!</v>
      </c>
      <c r="S45" s="56" t="e">
        <f t="shared" ref="S45:AH45" si="63">SUM(S43:S44)</f>
        <v>#DIV/0!</v>
      </c>
      <c r="T45" s="56" t="e">
        <f t="shared" si="63"/>
        <v>#DIV/0!</v>
      </c>
      <c r="U45" s="56" t="e">
        <f t="shared" si="63"/>
        <v>#DIV/0!</v>
      </c>
      <c r="V45" s="56" t="e">
        <f t="shared" si="63"/>
        <v>#DIV/0!</v>
      </c>
      <c r="W45" s="56" t="e">
        <f t="shared" si="63"/>
        <v>#DIV/0!</v>
      </c>
      <c r="X45" s="56" t="e">
        <f t="shared" si="63"/>
        <v>#DIV/0!</v>
      </c>
      <c r="Y45" s="56" t="e">
        <f t="shared" si="63"/>
        <v>#DIV/0!</v>
      </c>
      <c r="Z45" s="56" t="e">
        <f t="shared" si="63"/>
        <v>#DIV/0!</v>
      </c>
      <c r="AA45" s="56" t="e">
        <f t="shared" si="63"/>
        <v>#DIV/0!</v>
      </c>
      <c r="AB45" s="56" t="e">
        <f t="shared" si="63"/>
        <v>#DIV/0!</v>
      </c>
      <c r="AC45" s="56" t="e">
        <f t="shared" si="63"/>
        <v>#DIV/0!</v>
      </c>
      <c r="AD45" s="56" t="e">
        <f t="shared" si="63"/>
        <v>#DIV/0!</v>
      </c>
      <c r="AE45" s="56" t="e">
        <f t="shared" si="63"/>
        <v>#DIV/0!</v>
      </c>
      <c r="AF45" s="56" t="e">
        <f t="shared" si="63"/>
        <v>#DIV/0!</v>
      </c>
      <c r="AG45" s="56" t="e">
        <f t="shared" si="63"/>
        <v>#DIV/0!</v>
      </c>
      <c r="AH45" s="56" t="e">
        <f t="shared" si="63"/>
        <v>#DIV/0!</v>
      </c>
      <c r="AI45" s="56" t="e">
        <f t="shared" ref="AI45:AR45" si="64">SUM(AI43:AI44)</f>
        <v>#DIV/0!</v>
      </c>
      <c r="AJ45" s="56" t="e">
        <f t="shared" si="64"/>
        <v>#DIV/0!</v>
      </c>
      <c r="AK45" s="56" t="e">
        <f t="shared" si="64"/>
        <v>#DIV/0!</v>
      </c>
      <c r="AL45" s="56" t="e">
        <f t="shared" si="64"/>
        <v>#DIV/0!</v>
      </c>
      <c r="AM45" s="56" t="e">
        <f t="shared" si="64"/>
        <v>#DIV/0!</v>
      </c>
      <c r="AN45" s="56" t="e">
        <f t="shared" si="64"/>
        <v>#DIV/0!</v>
      </c>
      <c r="AO45" s="56" t="e">
        <f t="shared" si="64"/>
        <v>#DIV/0!</v>
      </c>
      <c r="AP45" s="56" t="e">
        <f t="shared" si="64"/>
        <v>#DIV/0!</v>
      </c>
      <c r="AQ45" s="56" t="e">
        <f t="shared" si="64"/>
        <v>#DIV/0!</v>
      </c>
      <c r="AR45" s="56" t="e">
        <f t="shared" si="64"/>
        <v>#DIV/0!</v>
      </c>
      <c r="AS45" s="56" t="e">
        <f t="shared" ref="AS45:BA45" si="65">SUM(AS43:AS44)</f>
        <v>#DIV/0!</v>
      </c>
      <c r="AT45" s="56" t="e">
        <f t="shared" si="65"/>
        <v>#DIV/0!</v>
      </c>
      <c r="AU45" s="56" t="e">
        <f t="shared" si="65"/>
        <v>#DIV/0!</v>
      </c>
      <c r="AV45" s="56" t="e">
        <f t="shared" si="65"/>
        <v>#DIV/0!</v>
      </c>
      <c r="AW45" s="56" t="e">
        <f t="shared" si="65"/>
        <v>#DIV/0!</v>
      </c>
      <c r="AX45" s="56" t="e">
        <f t="shared" si="65"/>
        <v>#DIV/0!</v>
      </c>
      <c r="AY45" s="56" t="e">
        <f t="shared" si="65"/>
        <v>#DIV/0!</v>
      </c>
      <c r="AZ45" s="56" t="e">
        <f t="shared" si="65"/>
        <v>#DIV/0!</v>
      </c>
      <c r="BA45" s="56" t="e">
        <f t="shared" si="65"/>
        <v>#DIV/0!</v>
      </c>
    </row>
    <row r="46" spans="1:54" ht="15" customHeight="1">
      <c r="B46" s="17"/>
      <c r="C46" s="43"/>
      <c r="D46" s="43"/>
      <c r="E46" s="43"/>
      <c r="F46" s="43"/>
      <c r="G46" s="43"/>
      <c r="H46" s="43"/>
      <c r="I46" s="43"/>
      <c r="J46" s="43"/>
      <c r="K46" s="43"/>
      <c r="L46" s="43"/>
      <c r="M46" s="43"/>
      <c r="N46" s="43"/>
      <c r="O46" s="43"/>
      <c r="P46" s="43"/>
      <c r="Q46" s="43"/>
      <c r="R46" s="43"/>
      <c r="S46" s="43"/>
      <c r="T46" s="43"/>
      <c r="U46" s="43"/>
      <c r="V46" s="43"/>
      <c r="W46" s="43"/>
      <c r="X46" s="43"/>
      <c r="Y46" s="43"/>
      <c r="Z46" s="43"/>
      <c r="AA46" s="43"/>
      <c r="AB46" s="43"/>
      <c r="AC46" s="43"/>
      <c r="AD46" s="43"/>
      <c r="AE46" s="43"/>
      <c r="AF46" s="43"/>
      <c r="AG46" s="43"/>
      <c r="AH46" s="43"/>
      <c r="AI46" s="43"/>
      <c r="AJ46" s="43"/>
      <c r="AK46" s="43"/>
      <c r="AL46" s="43"/>
      <c r="AM46" s="43"/>
      <c r="AN46" s="43"/>
      <c r="AO46" s="43"/>
      <c r="AP46" s="43"/>
      <c r="AQ46" s="43"/>
      <c r="AR46" s="43"/>
      <c r="AS46" s="43"/>
      <c r="AT46" s="43"/>
      <c r="AU46" s="43"/>
      <c r="AV46" s="43"/>
      <c r="AW46" s="43"/>
      <c r="AX46" s="43"/>
      <c r="AY46" s="43"/>
      <c r="AZ46" s="43"/>
      <c r="BA46" s="43"/>
    </row>
    <row r="47" spans="1:54" ht="15" customHeight="1">
      <c r="B47" s="20" t="s">
        <v>58</v>
      </c>
      <c r="C47" s="43">
        <f>INDEX('RES mán'!$F46:$WS46,0,MATCH(C$38,'RES mán'!$F$4:$WS$4,0))</f>
        <v>0.69721959098754549</v>
      </c>
      <c r="D47" s="43">
        <f>INDEX('RES mán'!$F46:$WS46,0,MATCH(D$38,'RES mán'!$F$4:$WS$4,0))</f>
        <v>0.69290050961531779</v>
      </c>
      <c r="E47" s="43">
        <f>INDEX('RES mán'!$F46:$WS46,0,MATCH(E$38,'RES mán'!$F$4:$WS$4,0))</f>
        <v>0.68839649378580259</v>
      </c>
      <c r="F47" s="43">
        <f>INDEX('RES mán'!$F46:$WS46,0,MATCH(F$38,'RES mán'!$F$4:$WS$4,0))</f>
        <v>0.68369962497407655</v>
      </c>
      <c r="G47" s="43">
        <f>INDEX('RES mán'!$F46:$WS46,0,MATCH(G$38,'RES mán'!$F$4:$WS$4,0))</f>
        <v>0.67880164559975886</v>
      </c>
      <c r="H47" s="43">
        <f>INDEX('RES mán'!$F46:$WS46,0,MATCH(H$38,'RES mán'!$F$4:$WS$4,0))</f>
        <v>0.67369394450933329</v>
      </c>
      <c r="I47" s="43">
        <f>INDEX('RES mán'!$F46:$WS46,0,MATCH(I$38,'RES mán'!$F$4:$WS$4,0))</f>
        <v>0.66836754183684921</v>
      </c>
      <c r="J47" s="43">
        <f>INDEX('RES mán'!$F46:$WS46,0,MATCH(J$38,'RES mán'!$F$4:$WS$4,0))</f>
        <v>0.66281307321639205</v>
      </c>
      <c r="K47" s="43">
        <f>INDEX('RES mán'!$F46:$WS46,0,MATCH(K$38,'RES mán'!$F$4:$WS$4,0))</f>
        <v>0.65702077331855968</v>
      </c>
      <c r="L47" s="43">
        <f>INDEX('RES mán'!$F46:$WS46,0,MATCH(L$38,'RES mán'!$F$4:$WS$4,0))</f>
        <v>0.65098045868200538</v>
      </c>
      <c r="M47" s="43">
        <f>INDEX('RES mán'!$F46:$WS46,0,MATCH(M$38,'RES mán'!$F$4:$WS$4,0))</f>
        <v>0.64468150980986128</v>
      </c>
      <c r="N47" s="43">
        <f>INDEX('RES mán'!$F46:$WS46,0,MATCH(N$38,'RES mán'!$F$4:$WS$4,0))</f>
        <v>0.63811285249956595</v>
      </c>
      <c r="O47" s="43">
        <f>INDEX('RES mán'!$F46:$WS46,0,MATCH(O$38,'RES mán'!$F$4:$WS$4,0))</f>
        <v>0.63126293837327319</v>
      </c>
      <c r="P47" s="43">
        <f>INDEX('RES mán'!$F46:$WS46,0,MATCH(P$38,'RES mán'!$F$4:$WS$4,0))</f>
        <v>0.62411972457461107</v>
      </c>
      <c r="Q47" s="43">
        <f>INDEX('RES mán'!$F46:$WS46,0,MATCH(Q$38,'RES mán'!$F$4:$WS$4,0))</f>
        <v>0.61667065259609644</v>
      </c>
      <c r="R47" s="43">
        <f>INDEX('RES mán'!$F46:$WS46,0,MATCH(R$38,'RES mán'!$F$4:$WS$4,0))</f>
        <v>0.60890262619998292</v>
      </c>
      <c r="S47" s="43">
        <f>INDEX('RES mán'!$F46:$WS46,0,MATCH(S$38,'RES mán'!$F$4:$WS$4,0))</f>
        <v>0.60080198839372156</v>
      </c>
      <c r="T47" s="43">
        <f>INDEX('RES mán'!$F46:$WS46,0,MATCH(T$38,'RES mán'!$F$4:$WS$4,0))</f>
        <v>0.59235449741955815</v>
      </c>
      <c r="U47" s="43">
        <f>INDEX('RES mán'!$F46:$WS46,0,MATCH(U$38,'RES mán'!$F$4:$WS$4,0))</f>
        <v>0.5835453017160529</v>
      </c>
      <c r="V47" s="43">
        <f>INDEX('RES mán'!$F46:$WS46,0,MATCH(V$38,'RES mán'!$F$4:$WS$4,0))</f>
        <v>0.57435891380750093</v>
      </c>
      <c r="W47" s="43">
        <f>INDEX('RES mán'!$F46:$WS46,0,MATCH(W$38,'RES mán'!$F$4:$WS$4,0))</f>
        <v>0.56477918307535113</v>
      </c>
      <c r="X47" s="43">
        <f>INDEX('RES mán'!$F46:$WS46,0,MATCH(X$38,'RES mán'!$F$4:$WS$4,0))</f>
        <v>0.55478926736375167</v>
      </c>
      <c r="Y47" s="43">
        <f>INDEX('RES mán'!$F46:$WS46,0,MATCH(Y$38,'RES mán'!$F$4:$WS$4,0))</f>
        <v>0.54437160336929935</v>
      </c>
      <c r="Z47" s="43">
        <f>INDEX('RES mán'!$F46:$WS46,0,MATCH(Z$38,'RES mán'!$F$4:$WS$4,0))</f>
        <v>0.53350787576294001</v>
      </c>
      <c r="AA47" s="43">
        <f>INDEX('RES mán'!$F46:$WS46,0,MATCH(AA$38,'RES mán'!$F$4:$WS$4,0))</f>
        <v>0.52217898498972748</v>
      </c>
      <c r="AB47" s="43">
        <f>INDEX('RES mán'!$F46:$WS46,0,MATCH(AB$38,'RES mán'!$F$4:$WS$4,0))</f>
        <v>0.51036501368983545</v>
      </c>
      <c r="AC47" s="43">
        <f>INDEX('RES mán'!$F46:$WS46,0,MATCH(AC$38,'RES mán'!$F$4:$WS$4,0))</f>
        <v>0.4980451916817803</v>
      </c>
      <c r="AD47" s="43">
        <f>INDEX('RES mán'!$F46:$WS46,0,MATCH(AD$38,'RES mán'!$F$4:$WS$4,0))</f>
        <v>0.48519785944629867</v>
      </c>
      <c r="AE47" s="43">
        <f>INDEX('RES mán'!$F46:$WS46,0,MATCH(AE$38,'RES mán'!$F$4:$WS$4,0))</f>
        <v>0.4718004300466751</v>
      </c>
      <c r="AF47" s="43">
        <f>INDEX('RES mán'!$F46:$WS46,0,MATCH(AF$38,'RES mán'!$F$4:$WS$4,0))</f>
        <v>0.45782934941857562</v>
      </c>
      <c r="AG47" s="43">
        <f>INDEX('RES mán'!$F46:$WS46,0,MATCH(AG$38,'RES mán'!$F$4:$WS$4,0))</f>
        <v>0.44326005495956966</v>
      </c>
      <c r="AH47" s="43">
        <f>INDEX('RES mán'!$F46:$WS46,0,MATCH(AH$38,'RES mán'!$F$4:$WS$4,0))</f>
        <v>0.42806693234553927</v>
      </c>
      <c r="AI47" s="43">
        <f>INDEX('RES mán'!$F46:$WS46,0,MATCH(AI$38,'RES mán'!$F$4:$WS$4,0))</f>
        <v>0.41222327049805185</v>
      </c>
      <c r="AJ47" s="43">
        <f>INDEX('RES mán'!$F46:$WS46,0,MATCH(AJ$38,'RES mán'!$F$4:$WS$4,0))</f>
        <v>0.39570121462352625</v>
      </c>
      <c r="AK47" s="43">
        <f>INDEX('RES mán'!$F46:$WS46,0,MATCH(AK$38,'RES mán'!$F$4:$WS$4,0))</f>
        <v>0.37847171724162931</v>
      </c>
      <c r="AL47" s="43">
        <f>INDEX('RES mán'!$F46:$WS46,0,MATCH(AL$38,'RES mán'!$F$4:$WS$4,0))</f>
        <v>0.36050448711680583</v>
      </c>
      <c r="AM47" s="43">
        <f>INDEX('RES mán'!$F46:$WS46,0,MATCH(AM$38,'RES mán'!$F$4:$WS$4,0))</f>
        <v>0.34176793600315852</v>
      </c>
      <c r="AN47" s="43">
        <f>INDEX('RES mán'!$F46:$WS46,0,MATCH(AN$38,'RES mán'!$F$4:$WS$4,0))</f>
        <v>0.32222912310904983</v>
      </c>
      <c r="AO47" s="43">
        <f>INDEX('RES mán'!$F46:$WS46,0,MATCH(AO$38,'RES mán'!$F$4:$WS$4,0))</f>
        <v>0.30185369718378879</v>
      </c>
      <c r="AP47" s="43">
        <f>INDEX('RES mán'!$F46:$WS46,0,MATCH(AP$38,'RES mán'!$F$4:$WS$4,0))</f>
        <v>0.28060583612458517</v>
      </c>
      <c r="AQ47" s="43">
        <f>INDEX('RES mán'!$F46:$WS46,0,MATCH(AQ$38,'RES mán'!$F$4:$WS$4,0))</f>
        <v>0.25844818399759334</v>
      </c>
      <c r="AR47" s="43">
        <f>INDEX('RES mán'!$F46:$WS46,0,MATCH(AR$38,'RES mán'!$F$4:$WS$4,0))</f>
        <v>0.2353417853623237</v>
      </c>
      <c r="AS47" s="43">
        <f>INDEX('RES mán'!$F46:$WS46,0,MATCH(AS$38,'RES mán'!$F$4:$WS$4,0))</f>
        <v>0.21124601678395497</v>
      </c>
      <c r="AT47" s="43">
        <f>INDEX('RES mán'!$F46:$WS46,0,MATCH(AT$38,'RES mán'!$F$4:$WS$4,0))</f>
        <v>0.18611851541314148</v>
      </c>
      <c r="AU47" s="43">
        <f>INDEX('RES mán'!$F46:$WS46,0,MATCH(AU$38,'RES mán'!$F$4:$WS$4,0))</f>
        <v>0.15991510450774932</v>
      </c>
      <c r="AV47" s="43">
        <f>INDEX('RES mán'!$F46:$WS46,0,MATCH(AV$38,'RES mán'!$F$4:$WS$4,0))</f>
        <v>0.13258971576558182</v>
      </c>
      <c r="AW47" s="43">
        <f>INDEX('RES mán'!$F46:$WS46,0,MATCH(AW$38,'RES mán'!$F$4:$WS$4,0))</f>
        <v>0.10409430833154729</v>
      </c>
      <c r="AX47" s="43">
        <f>INDEX('RES mán'!$F46:$WS46,0,MATCH(AX$38,'RES mán'!$F$4:$WS$4,0))</f>
        <v>7.4378784336874795E-2</v>
      </c>
      <c r="AY47" s="43">
        <f>INDEX('RES mán'!$F46:$WS46,0,MATCH(AY$38,'RES mán'!$F$4:$WS$4,0))</f>
        <v>4.3390900821887832E-2</v>
      </c>
      <c r="AZ47" s="43">
        <f>INDEX('RES mán'!$F46:$WS46,0,MATCH(AZ$38,'RES mán'!$F$4:$WS$4,0))</f>
        <v>1.1076177887486327E-2</v>
      </c>
      <c r="BA47" s="43">
        <f>INDEX('RES mán'!$F46:$WS46,0,MATCH(BA$38,'RES mán'!$F$4:$WS$4,0))</f>
        <v>0</v>
      </c>
    </row>
    <row r="48" spans="1:54" ht="15" customHeight="1">
      <c r="B48" s="18" t="s">
        <v>59</v>
      </c>
      <c r="C48" s="45">
        <f>+SUM(C47:C47)</f>
        <v>0.69721959098754549</v>
      </c>
      <c r="D48" s="45">
        <f>+SUM(D47:D47)</f>
        <v>0.69290050961531779</v>
      </c>
      <c r="E48" s="45">
        <f>+SUM(E47:E47)</f>
        <v>0.68839649378580259</v>
      </c>
      <c r="F48" s="45">
        <f>+SUM(F47:F47)</f>
        <v>0.68369962497407655</v>
      </c>
      <c r="G48" s="45">
        <f>+SUM(G47:G47)</f>
        <v>0.67880164559975886</v>
      </c>
      <c r="H48" s="45">
        <f t="shared" ref="H48:M48" si="66">+SUM(H47:H47)</f>
        <v>0.67369394450933329</v>
      </c>
      <c r="I48" s="45">
        <f t="shared" si="66"/>
        <v>0.66836754183684921</v>
      </c>
      <c r="J48" s="45">
        <f t="shared" si="66"/>
        <v>0.66281307321639205</v>
      </c>
      <c r="K48" s="45">
        <f t="shared" si="66"/>
        <v>0.65702077331855968</v>
      </c>
      <c r="L48" s="45">
        <f t="shared" si="66"/>
        <v>0.65098045868200538</v>
      </c>
      <c r="M48" s="45">
        <f t="shared" si="66"/>
        <v>0.64468150980986128</v>
      </c>
      <c r="N48" s="45">
        <f t="shared" ref="N48" si="67">+SUM(N47:N47)</f>
        <v>0.63811285249956595</v>
      </c>
      <c r="O48" s="45">
        <f t="shared" ref="O48" si="68">+SUM(O47:O47)</f>
        <v>0.63126293837327319</v>
      </c>
      <c r="P48" s="45">
        <f t="shared" ref="P48" si="69">+SUM(P47:P47)</f>
        <v>0.62411972457461107</v>
      </c>
      <c r="Q48" s="45">
        <f t="shared" ref="Q48" si="70">+SUM(Q47:Q47)</f>
        <v>0.61667065259609644</v>
      </c>
      <c r="R48" s="45">
        <f t="shared" ref="R48" si="71">+SUM(R47:R47)</f>
        <v>0.60890262619998292</v>
      </c>
      <c r="S48" s="45">
        <f t="shared" ref="S48" si="72">+SUM(S47:S47)</f>
        <v>0.60080198839372156</v>
      </c>
      <c r="T48" s="45">
        <f t="shared" ref="T48" si="73">+SUM(T47:T47)</f>
        <v>0.59235449741955815</v>
      </c>
      <c r="U48" s="45">
        <f t="shared" ref="U48" si="74">+SUM(U47:U47)</f>
        <v>0.5835453017160529</v>
      </c>
      <c r="V48" s="45">
        <f t="shared" ref="V48" si="75">+SUM(V47:V47)</f>
        <v>0.57435891380750093</v>
      </c>
      <c r="W48" s="45">
        <f t="shared" ref="W48" si="76">+SUM(W47:W47)</f>
        <v>0.56477918307535113</v>
      </c>
      <c r="X48" s="45">
        <f t="shared" ref="X48" si="77">+SUM(X47:X47)</f>
        <v>0.55478926736375167</v>
      </c>
      <c r="Y48" s="45">
        <f t="shared" ref="Y48" si="78">+SUM(Y47:Y47)</f>
        <v>0.54437160336929935</v>
      </c>
      <c r="Z48" s="45">
        <f t="shared" ref="Z48" si="79">+SUM(Z47:Z47)</f>
        <v>0.53350787576294001</v>
      </c>
      <c r="AA48" s="45">
        <f t="shared" ref="AA48" si="80">+SUM(AA47:AA47)</f>
        <v>0.52217898498972748</v>
      </c>
      <c r="AB48" s="45">
        <f t="shared" ref="AB48" si="81">+SUM(AB47:AB47)</f>
        <v>0.51036501368983545</v>
      </c>
      <c r="AC48" s="45">
        <f t="shared" ref="AC48" si="82">+SUM(AC47:AC47)</f>
        <v>0.4980451916817803</v>
      </c>
      <c r="AD48" s="45">
        <f t="shared" ref="AD48" si="83">+SUM(AD47:AD47)</f>
        <v>0.48519785944629867</v>
      </c>
      <c r="AE48" s="45">
        <f t="shared" ref="AE48" si="84">+SUM(AE47:AE47)</f>
        <v>0.4718004300466751</v>
      </c>
      <c r="AF48" s="45">
        <f t="shared" ref="AF48" si="85">+SUM(AF47:AF47)</f>
        <v>0.45782934941857562</v>
      </c>
      <c r="AG48" s="45">
        <f t="shared" ref="AG48" si="86">+SUM(AG47:AG47)</f>
        <v>0.44326005495956966</v>
      </c>
      <c r="AH48" s="45">
        <f t="shared" ref="AH48" si="87">+SUM(AH47:AH47)</f>
        <v>0.42806693234553927</v>
      </c>
      <c r="AI48" s="45">
        <f t="shared" ref="AI48" si="88">+SUM(AI47:AI47)</f>
        <v>0.41222327049805185</v>
      </c>
      <c r="AJ48" s="45">
        <f t="shared" ref="AJ48" si="89">+SUM(AJ47:AJ47)</f>
        <v>0.39570121462352625</v>
      </c>
      <c r="AK48" s="45">
        <f t="shared" ref="AK48" si="90">+SUM(AK47:AK47)</f>
        <v>0.37847171724162931</v>
      </c>
      <c r="AL48" s="45">
        <f t="shared" ref="AL48" si="91">+SUM(AL47:AL47)</f>
        <v>0.36050448711680583</v>
      </c>
      <c r="AM48" s="45">
        <f t="shared" ref="AM48" si="92">+SUM(AM47:AM47)</f>
        <v>0.34176793600315852</v>
      </c>
      <c r="AN48" s="45">
        <f t="shared" ref="AN48" si="93">+SUM(AN47:AN47)</f>
        <v>0.32222912310904983</v>
      </c>
      <c r="AO48" s="45">
        <f t="shared" ref="AO48" si="94">+SUM(AO47:AO47)</f>
        <v>0.30185369718378879</v>
      </c>
      <c r="AP48" s="45">
        <f t="shared" ref="AP48" si="95">+SUM(AP47:AP47)</f>
        <v>0.28060583612458517</v>
      </c>
      <c r="AQ48" s="45">
        <f t="shared" ref="AQ48" si="96">+SUM(AQ47:AQ47)</f>
        <v>0.25844818399759334</v>
      </c>
      <c r="AR48" s="45">
        <f t="shared" ref="AR48" si="97">+SUM(AR47:AR47)</f>
        <v>0.2353417853623237</v>
      </c>
      <c r="AS48" s="45">
        <f t="shared" ref="AS48" si="98">+SUM(AS47:AS47)</f>
        <v>0.21124601678395497</v>
      </c>
      <c r="AT48" s="45">
        <f t="shared" ref="AT48" si="99">+SUM(AT47:AT47)</f>
        <v>0.18611851541314148</v>
      </c>
      <c r="AU48" s="45">
        <f t="shared" ref="AU48" si="100">+SUM(AU47:AU47)</f>
        <v>0.15991510450774932</v>
      </c>
      <c r="AV48" s="45">
        <f t="shared" ref="AV48" si="101">+SUM(AV47:AV47)</f>
        <v>0.13258971576558182</v>
      </c>
      <c r="AW48" s="45">
        <f t="shared" ref="AW48" si="102">+SUM(AW47:AW47)</f>
        <v>0.10409430833154729</v>
      </c>
      <c r="AX48" s="45">
        <f t="shared" ref="AX48" si="103">+SUM(AX47:AX47)</f>
        <v>7.4378784336874795E-2</v>
      </c>
      <c r="AY48" s="45">
        <f t="shared" ref="AY48:BA48" si="104">+SUM(AY47:AY47)</f>
        <v>4.3390900821887832E-2</v>
      </c>
      <c r="AZ48" s="45">
        <f t="shared" si="104"/>
        <v>1.1076177887486327E-2</v>
      </c>
      <c r="BA48" s="45">
        <f t="shared" si="104"/>
        <v>0</v>
      </c>
    </row>
    <row r="49" spans="1:54" ht="15" customHeight="1">
      <c r="B49" s="17"/>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57"/>
      <c r="AL49" s="57"/>
      <c r="AM49" s="57"/>
      <c r="AN49" s="57"/>
      <c r="AO49" s="57"/>
      <c r="AP49" s="57"/>
      <c r="AQ49" s="57"/>
      <c r="AR49" s="57"/>
      <c r="AS49" s="57"/>
      <c r="AT49" s="57"/>
      <c r="AU49" s="57"/>
      <c r="AV49" s="57"/>
      <c r="AW49" s="57"/>
      <c r="AX49" s="57"/>
      <c r="AY49" s="57"/>
      <c r="AZ49" s="57"/>
      <c r="BA49" s="57"/>
    </row>
    <row r="50" spans="1:54" ht="15" customHeight="1">
      <c r="B50" s="58" t="s">
        <v>60</v>
      </c>
      <c r="C50" s="45" t="e">
        <f>+C45+C48</f>
        <v>#DIV/0!</v>
      </c>
      <c r="D50" s="45" t="e">
        <f>+D45+D48</f>
        <v>#DIV/0!</v>
      </c>
      <c r="E50" s="45" t="e">
        <f>+E45+E48</f>
        <v>#DIV/0!</v>
      </c>
      <c r="F50" s="45" t="e">
        <f>+F45+F48</f>
        <v>#DIV/0!</v>
      </c>
      <c r="G50" s="45" t="e">
        <f>+G45+G48</f>
        <v>#DIV/0!</v>
      </c>
      <c r="H50" s="45" t="e">
        <f t="shared" ref="H50:M50" si="105">+H45+H48</f>
        <v>#DIV/0!</v>
      </c>
      <c r="I50" s="45" t="e">
        <f t="shared" si="105"/>
        <v>#DIV/0!</v>
      </c>
      <c r="J50" s="45" t="e">
        <f t="shared" si="105"/>
        <v>#DIV/0!</v>
      </c>
      <c r="K50" s="45" t="e">
        <f t="shared" si="105"/>
        <v>#DIV/0!</v>
      </c>
      <c r="L50" s="45" t="e">
        <f t="shared" si="105"/>
        <v>#DIV/0!</v>
      </c>
      <c r="M50" s="45" t="e">
        <f t="shared" si="105"/>
        <v>#DIV/0!</v>
      </c>
      <c r="N50" s="45" t="e">
        <f t="shared" ref="N50:R50" si="106">+N45+N48</f>
        <v>#DIV/0!</v>
      </c>
      <c r="O50" s="45" t="e">
        <f t="shared" si="106"/>
        <v>#DIV/0!</v>
      </c>
      <c r="P50" s="45" t="e">
        <f t="shared" si="106"/>
        <v>#DIV/0!</v>
      </c>
      <c r="Q50" s="45" t="e">
        <f t="shared" si="106"/>
        <v>#DIV/0!</v>
      </c>
      <c r="R50" s="45" t="e">
        <f t="shared" si="106"/>
        <v>#DIV/0!</v>
      </c>
      <c r="S50" s="45" t="e">
        <f t="shared" ref="S50:AH50" si="107">+S45+S48</f>
        <v>#DIV/0!</v>
      </c>
      <c r="T50" s="45" t="e">
        <f t="shared" si="107"/>
        <v>#DIV/0!</v>
      </c>
      <c r="U50" s="45" t="e">
        <f t="shared" si="107"/>
        <v>#DIV/0!</v>
      </c>
      <c r="V50" s="45" t="e">
        <f t="shared" si="107"/>
        <v>#DIV/0!</v>
      </c>
      <c r="W50" s="45" t="e">
        <f t="shared" si="107"/>
        <v>#DIV/0!</v>
      </c>
      <c r="X50" s="45" t="e">
        <f t="shared" si="107"/>
        <v>#DIV/0!</v>
      </c>
      <c r="Y50" s="45" t="e">
        <f t="shared" si="107"/>
        <v>#DIV/0!</v>
      </c>
      <c r="Z50" s="45" t="e">
        <f t="shared" si="107"/>
        <v>#DIV/0!</v>
      </c>
      <c r="AA50" s="45" t="e">
        <f t="shared" si="107"/>
        <v>#DIV/0!</v>
      </c>
      <c r="AB50" s="45" t="e">
        <f t="shared" si="107"/>
        <v>#DIV/0!</v>
      </c>
      <c r="AC50" s="45" t="e">
        <f t="shared" si="107"/>
        <v>#DIV/0!</v>
      </c>
      <c r="AD50" s="45" t="e">
        <f t="shared" si="107"/>
        <v>#DIV/0!</v>
      </c>
      <c r="AE50" s="45" t="e">
        <f t="shared" si="107"/>
        <v>#DIV/0!</v>
      </c>
      <c r="AF50" s="45" t="e">
        <f t="shared" si="107"/>
        <v>#DIV/0!</v>
      </c>
      <c r="AG50" s="45" t="e">
        <f t="shared" si="107"/>
        <v>#DIV/0!</v>
      </c>
      <c r="AH50" s="45" t="e">
        <f t="shared" si="107"/>
        <v>#DIV/0!</v>
      </c>
      <c r="AI50" s="45" t="e">
        <f t="shared" ref="AI50:AR50" si="108">+AI45+AI48</f>
        <v>#DIV/0!</v>
      </c>
      <c r="AJ50" s="45" t="e">
        <f t="shared" si="108"/>
        <v>#DIV/0!</v>
      </c>
      <c r="AK50" s="45" t="e">
        <f t="shared" si="108"/>
        <v>#DIV/0!</v>
      </c>
      <c r="AL50" s="45" t="e">
        <f t="shared" si="108"/>
        <v>#DIV/0!</v>
      </c>
      <c r="AM50" s="45" t="e">
        <f t="shared" si="108"/>
        <v>#DIV/0!</v>
      </c>
      <c r="AN50" s="45" t="e">
        <f t="shared" si="108"/>
        <v>#DIV/0!</v>
      </c>
      <c r="AO50" s="45" t="e">
        <f t="shared" si="108"/>
        <v>#DIV/0!</v>
      </c>
      <c r="AP50" s="45" t="e">
        <f t="shared" si="108"/>
        <v>#DIV/0!</v>
      </c>
      <c r="AQ50" s="45" t="e">
        <f t="shared" si="108"/>
        <v>#DIV/0!</v>
      </c>
      <c r="AR50" s="45" t="e">
        <f t="shared" si="108"/>
        <v>#DIV/0!</v>
      </c>
      <c r="AS50" s="45" t="e">
        <f t="shared" ref="AS50:BA50" si="109">+AS45+AS48</f>
        <v>#DIV/0!</v>
      </c>
      <c r="AT50" s="45" t="e">
        <f t="shared" si="109"/>
        <v>#DIV/0!</v>
      </c>
      <c r="AU50" s="45" t="e">
        <f t="shared" si="109"/>
        <v>#DIV/0!</v>
      </c>
      <c r="AV50" s="45" t="e">
        <f t="shared" si="109"/>
        <v>#DIV/0!</v>
      </c>
      <c r="AW50" s="45" t="e">
        <f t="shared" si="109"/>
        <v>#DIV/0!</v>
      </c>
      <c r="AX50" s="45" t="e">
        <f t="shared" si="109"/>
        <v>#DIV/0!</v>
      </c>
      <c r="AY50" s="45" t="e">
        <f t="shared" si="109"/>
        <v>#DIV/0!</v>
      </c>
      <c r="AZ50" s="45" t="e">
        <f t="shared" si="109"/>
        <v>#DIV/0!</v>
      </c>
      <c r="BA50" s="45" t="e">
        <f t="shared" si="109"/>
        <v>#DIV/0!</v>
      </c>
    </row>
    <row r="51" spans="1:54" ht="15" hidden="1" customHeight="1">
      <c r="B51" s="17"/>
      <c r="C51" s="43"/>
      <c r="D51" s="43"/>
      <c r="E51" s="43"/>
      <c r="F51" s="43"/>
      <c r="G51" s="43"/>
      <c r="H51" s="43"/>
      <c r="I51" s="43"/>
      <c r="J51" s="43"/>
      <c r="K51" s="43"/>
      <c r="L51" s="43"/>
      <c r="M51" s="43"/>
      <c r="N51" s="43"/>
      <c r="O51" s="43"/>
      <c r="P51" s="43"/>
      <c r="Q51" s="43"/>
      <c r="R51" s="43"/>
      <c r="S51" s="43"/>
      <c r="T51" s="43"/>
      <c r="U51" s="43"/>
      <c r="V51" s="43"/>
      <c r="W51" s="43"/>
      <c r="X51" s="43"/>
      <c r="Y51" s="43"/>
      <c r="Z51" s="43"/>
      <c r="AA51" s="43"/>
      <c r="AB51" s="43"/>
      <c r="AC51" s="43"/>
      <c r="AD51" s="43"/>
      <c r="AE51" s="43"/>
      <c r="AF51" s="43"/>
      <c r="AG51" s="43"/>
      <c r="AH51" s="43"/>
      <c r="AI51" s="43"/>
      <c r="AJ51" s="43"/>
      <c r="AK51" s="43"/>
      <c r="AL51" s="43"/>
      <c r="AM51" s="43"/>
      <c r="AN51" s="43"/>
      <c r="AO51" s="43"/>
      <c r="AP51" s="43"/>
      <c r="AQ51" s="43"/>
      <c r="AR51" s="43"/>
      <c r="AS51" s="43"/>
      <c r="AT51" s="43"/>
      <c r="AU51" s="43"/>
      <c r="AV51" s="43"/>
      <c r="AW51" s="43"/>
      <c r="AX51" s="43"/>
      <c r="AY51" s="43"/>
      <c r="AZ51" s="43"/>
      <c r="BA51" s="43"/>
    </row>
    <row r="52" spans="1:54" ht="15" hidden="1" customHeight="1" thickBot="1">
      <c r="B52" s="59" t="s">
        <v>61</v>
      </c>
      <c r="C52" s="60" t="e">
        <f>+C41-C50</f>
        <v>#DIV/0!</v>
      </c>
      <c r="D52" s="61" t="e">
        <f>+D41-D50</f>
        <v>#DIV/0!</v>
      </c>
      <c r="E52" s="61" t="e">
        <f>+E41-E50</f>
        <v>#DIV/0!</v>
      </c>
      <c r="F52" s="61" t="e">
        <f>+F41-F50</f>
        <v>#DIV/0!</v>
      </c>
      <c r="G52" s="62" t="e">
        <f>+G41-G50</f>
        <v>#DIV/0!</v>
      </c>
      <c r="H52" s="62" t="e">
        <f t="shared" ref="H52:M52" si="110">+H41-H50</f>
        <v>#DIV/0!</v>
      </c>
      <c r="I52" s="62" t="e">
        <f t="shared" si="110"/>
        <v>#DIV/0!</v>
      </c>
      <c r="J52" s="62" t="e">
        <f t="shared" si="110"/>
        <v>#DIV/0!</v>
      </c>
      <c r="K52" s="62" t="e">
        <f t="shared" si="110"/>
        <v>#DIV/0!</v>
      </c>
      <c r="L52" s="62" t="e">
        <f t="shared" si="110"/>
        <v>#DIV/0!</v>
      </c>
      <c r="M52" s="62" t="e">
        <f t="shared" si="110"/>
        <v>#DIV/0!</v>
      </c>
      <c r="N52" s="62" t="e">
        <f t="shared" ref="N52:R52" si="111">+N41-N50</f>
        <v>#DIV/0!</v>
      </c>
      <c r="O52" s="62" t="e">
        <f t="shared" si="111"/>
        <v>#DIV/0!</v>
      </c>
      <c r="P52" s="62" t="e">
        <f t="shared" si="111"/>
        <v>#DIV/0!</v>
      </c>
      <c r="Q52" s="62" t="e">
        <f t="shared" si="111"/>
        <v>#DIV/0!</v>
      </c>
      <c r="R52" s="62" t="e">
        <f t="shared" si="111"/>
        <v>#DIV/0!</v>
      </c>
      <c r="S52" s="62" t="e">
        <f t="shared" ref="S52:AH52" si="112">+S41-S50</f>
        <v>#DIV/0!</v>
      </c>
      <c r="T52" s="62" t="e">
        <f t="shared" si="112"/>
        <v>#DIV/0!</v>
      </c>
      <c r="U52" s="62" t="e">
        <f t="shared" si="112"/>
        <v>#DIV/0!</v>
      </c>
      <c r="V52" s="62" t="e">
        <f t="shared" si="112"/>
        <v>#DIV/0!</v>
      </c>
      <c r="W52" s="62" t="e">
        <f t="shared" si="112"/>
        <v>#DIV/0!</v>
      </c>
      <c r="X52" s="62" t="e">
        <f t="shared" si="112"/>
        <v>#DIV/0!</v>
      </c>
      <c r="Y52" s="62" t="e">
        <f t="shared" si="112"/>
        <v>#DIV/0!</v>
      </c>
      <c r="Z52" s="62" t="e">
        <f t="shared" si="112"/>
        <v>#DIV/0!</v>
      </c>
      <c r="AA52" s="62" t="e">
        <f t="shared" si="112"/>
        <v>#DIV/0!</v>
      </c>
      <c r="AB52" s="62" t="e">
        <f t="shared" si="112"/>
        <v>#DIV/0!</v>
      </c>
      <c r="AC52" s="62" t="e">
        <f t="shared" si="112"/>
        <v>#DIV/0!</v>
      </c>
      <c r="AD52" s="62" t="e">
        <f t="shared" si="112"/>
        <v>#DIV/0!</v>
      </c>
      <c r="AE52" s="62" t="e">
        <f t="shared" si="112"/>
        <v>#DIV/0!</v>
      </c>
      <c r="AF52" s="62" t="e">
        <f t="shared" si="112"/>
        <v>#DIV/0!</v>
      </c>
      <c r="AG52" s="62" t="e">
        <f t="shared" si="112"/>
        <v>#DIV/0!</v>
      </c>
      <c r="AH52" s="62" t="e">
        <f t="shared" si="112"/>
        <v>#DIV/0!</v>
      </c>
      <c r="AI52" s="62" t="e">
        <f t="shared" ref="AI52:AR52" si="113">+AI41-AI50</f>
        <v>#DIV/0!</v>
      </c>
      <c r="AJ52" s="62" t="e">
        <f t="shared" si="113"/>
        <v>#DIV/0!</v>
      </c>
      <c r="AK52" s="62" t="e">
        <f t="shared" si="113"/>
        <v>#DIV/0!</v>
      </c>
      <c r="AL52" s="62" t="e">
        <f t="shared" si="113"/>
        <v>#DIV/0!</v>
      </c>
      <c r="AM52" s="62" t="e">
        <f t="shared" si="113"/>
        <v>#DIV/0!</v>
      </c>
      <c r="AN52" s="62" t="e">
        <f t="shared" si="113"/>
        <v>#DIV/0!</v>
      </c>
      <c r="AO52" s="62" t="e">
        <f t="shared" si="113"/>
        <v>#DIV/0!</v>
      </c>
      <c r="AP52" s="62" t="e">
        <f t="shared" si="113"/>
        <v>#DIV/0!</v>
      </c>
      <c r="AQ52" s="62" t="e">
        <f t="shared" si="113"/>
        <v>#DIV/0!</v>
      </c>
      <c r="AR52" s="62" t="e">
        <f t="shared" si="113"/>
        <v>#DIV/0!</v>
      </c>
      <c r="AS52" s="62" t="e">
        <f t="shared" ref="AS52:BA52" si="114">+AS41-AS50</f>
        <v>#DIV/0!</v>
      </c>
      <c r="AT52" s="62" t="e">
        <f t="shared" si="114"/>
        <v>#DIV/0!</v>
      </c>
      <c r="AU52" s="62" t="e">
        <f t="shared" si="114"/>
        <v>#DIV/0!</v>
      </c>
      <c r="AV52" s="62" t="e">
        <f t="shared" si="114"/>
        <v>#DIV/0!</v>
      </c>
      <c r="AW52" s="62" t="e">
        <f t="shared" si="114"/>
        <v>#DIV/0!</v>
      </c>
      <c r="AX52" s="62" t="e">
        <f t="shared" si="114"/>
        <v>#DIV/0!</v>
      </c>
      <c r="AY52" s="62" t="e">
        <f t="shared" si="114"/>
        <v>#DIV/0!</v>
      </c>
      <c r="AZ52" s="62" t="e">
        <f t="shared" si="114"/>
        <v>#DIV/0!</v>
      </c>
      <c r="BA52" s="62" t="e">
        <f t="shared" si="114"/>
        <v>#DIV/0!</v>
      </c>
    </row>
    <row r="53" spans="1:54" ht="15" hidden="1" customHeight="1">
      <c r="B53" s="59"/>
      <c r="C53" s="63"/>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c r="BA53" s="63"/>
    </row>
    <row r="54" spans="1:54" s="25" customFormat="1" ht="15" customHeight="1">
      <c r="A54" s="12"/>
      <c r="B54" s="64" t="s">
        <v>27</v>
      </c>
      <c r="C54" s="65" t="e">
        <f>+C45/C50</f>
        <v>#DIV/0!</v>
      </c>
      <c r="D54" s="65" t="e">
        <f>+D45/D50</f>
        <v>#DIV/0!</v>
      </c>
      <c r="E54" s="65" t="e">
        <f>+E45/E50</f>
        <v>#DIV/0!</v>
      </c>
      <c r="F54" s="65" t="e">
        <f>+F45/F50</f>
        <v>#DIV/0!</v>
      </c>
      <c r="G54" s="65" t="e">
        <f>+G45/G50</f>
        <v>#DIV/0!</v>
      </c>
      <c r="H54" s="65" t="e">
        <f t="shared" ref="H54:M54" si="115">+H45/H50</f>
        <v>#DIV/0!</v>
      </c>
      <c r="I54" s="65" t="e">
        <f t="shared" si="115"/>
        <v>#DIV/0!</v>
      </c>
      <c r="J54" s="65" t="e">
        <f t="shared" si="115"/>
        <v>#DIV/0!</v>
      </c>
      <c r="K54" s="65" t="e">
        <f t="shared" si="115"/>
        <v>#DIV/0!</v>
      </c>
      <c r="L54" s="65" t="e">
        <f t="shared" si="115"/>
        <v>#DIV/0!</v>
      </c>
      <c r="M54" s="65" t="e">
        <f t="shared" si="115"/>
        <v>#DIV/0!</v>
      </c>
      <c r="N54" s="65" t="e">
        <f t="shared" ref="N54:R54" si="116">+N45/N50</f>
        <v>#DIV/0!</v>
      </c>
      <c r="O54" s="65" t="e">
        <f t="shared" si="116"/>
        <v>#DIV/0!</v>
      </c>
      <c r="P54" s="65" t="e">
        <f t="shared" si="116"/>
        <v>#DIV/0!</v>
      </c>
      <c r="Q54" s="65" t="e">
        <f t="shared" si="116"/>
        <v>#DIV/0!</v>
      </c>
      <c r="R54" s="65" t="e">
        <f t="shared" si="116"/>
        <v>#DIV/0!</v>
      </c>
      <c r="S54" s="65" t="e">
        <f t="shared" ref="S54:AH54" si="117">+S45/S50</f>
        <v>#DIV/0!</v>
      </c>
      <c r="T54" s="65" t="e">
        <f t="shared" si="117"/>
        <v>#DIV/0!</v>
      </c>
      <c r="U54" s="65" t="e">
        <f t="shared" si="117"/>
        <v>#DIV/0!</v>
      </c>
      <c r="V54" s="65" t="e">
        <f t="shared" si="117"/>
        <v>#DIV/0!</v>
      </c>
      <c r="W54" s="65" t="e">
        <f t="shared" si="117"/>
        <v>#DIV/0!</v>
      </c>
      <c r="X54" s="65" t="e">
        <f t="shared" si="117"/>
        <v>#DIV/0!</v>
      </c>
      <c r="Y54" s="65" t="e">
        <f t="shared" si="117"/>
        <v>#DIV/0!</v>
      </c>
      <c r="Z54" s="65" t="e">
        <f t="shared" si="117"/>
        <v>#DIV/0!</v>
      </c>
      <c r="AA54" s="65" t="e">
        <f t="shared" si="117"/>
        <v>#DIV/0!</v>
      </c>
      <c r="AB54" s="65" t="e">
        <f t="shared" si="117"/>
        <v>#DIV/0!</v>
      </c>
      <c r="AC54" s="65" t="e">
        <f t="shared" si="117"/>
        <v>#DIV/0!</v>
      </c>
      <c r="AD54" s="65" t="e">
        <f t="shared" si="117"/>
        <v>#DIV/0!</v>
      </c>
      <c r="AE54" s="65" t="e">
        <f t="shared" si="117"/>
        <v>#DIV/0!</v>
      </c>
      <c r="AF54" s="65" t="e">
        <f t="shared" si="117"/>
        <v>#DIV/0!</v>
      </c>
      <c r="AG54" s="65" t="e">
        <f t="shared" si="117"/>
        <v>#DIV/0!</v>
      </c>
      <c r="AH54" s="65" t="e">
        <f t="shared" si="117"/>
        <v>#DIV/0!</v>
      </c>
      <c r="AI54" s="65" t="e">
        <f t="shared" ref="AI54:AR54" si="118">+AI45/AI50</f>
        <v>#DIV/0!</v>
      </c>
      <c r="AJ54" s="65" t="e">
        <f t="shared" si="118"/>
        <v>#DIV/0!</v>
      </c>
      <c r="AK54" s="65" t="e">
        <f t="shared" si="118"/>
        <v>#DIV/0!</v>
      </c>
      <c r="AL54" s="65" t="e">
        <f t="shared" si="118"/>
        <v>#DIV/0!</v>
      </c>
      <c r="AM54" s="65" t="e">
        <f t="shared" si="118"/>
        <v>#DIV/0!</v>
      </c>
      <c r="AN54" s="65" t="e">
        <f t="shared" si="118"/>
        <v>#DIV/0!</v>
      </c>
      <c r="AO54" s="65" t="e">
        <f t="shared" si="118"/>
        <v>#DIV/0!</v>
      </c>
      <c r="AP54" s="65" t="e">
        <f t="shared" si="118"/>
        <v>#DIV/0!</v>
      </c>
      <c r="AQ54" s="65" t="e">
        <f t="shared" si="118"/>
        <v>#DIV/0!</v>
      </c>
      <c r="AR54" s="65" t="e">
        <f t="shared" si="118"/>
        <v>#DIV/0!</v>
      </c>
      <c r="AS54" s="65" t="e">
        <f t="shared" ref="AS54:BA54" si="119">+AS45/AS50</f>
        <v>#DIV/0!</v>
      </c>
      <c r="AT54" s="65" t="e">
        <f t="shared" si="119"/>
        <v>#DIV/0!</v>
      </c>
      <c r="AU54" s="65" t="e">
        <f t="shared" si="119"/>
        <v>#DIV/0!</v>
      </c>
      <c r="AV54" s="65" t="e">
        <f t="shared" si="119"/>
        <v>#DIV/0!</v>
      </c>
      <c r="AW54" s="65" t="e">
        <f t="shared" si="119"/>
        <v>#DIV/0!</v>
      </c>
      <c r="AX54" s="65" t="e">
        <f t="shared" si="119"/>
        <v>#DIV/0!</v>
      </c>
      <c r="AY54" s="65" t="e">
        <f t="shared" si="119"/>
        <v>#DIV/0!</v>
      </c>
      <c r="AZ54" s="65" t="e">
        <f t="shared" si="119"/>
        <v>#DIV/0!</v>
      </c>
      <c r="BA54" s="65" t="e">
        <f t="shared" si="119"/>
        <v>#DIV/0!</v>
      </c>
    </row>
    <row r="55" spans="1:54" ht="15.75">
      <c r="B55" s="27"/>
      <c r="C55" s="30"/>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28"/>
      <c r="AX55" s="28"/>
      <c r="AY55" s="28"/>
      <c r="AZ55" s="28"/>
      <c r="BA55" s="28"/>
    </row>
    <row r="56" spans="1:54" ht="26.25" thickBot="1">
      <c r="B56" s="38" t="s">
        <v>219</v>
      </c>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8"/>
      <c r="AL56" s="38"/>
      <c r="AM56" s="38"/>
      <c r="AN56" s="38"/>
      <c r="AO56" s="38"/>
      <c r="AP56" s="38"/>
      <c r="AQ56" s="38"/>
      <c r="AR56" s="38"/>
      <c r="AS56" s="38"/>
      <c r="AT56" s="38"/>
      <c r="AU56" s="38"/>
      <c r="AV56" s="38"/>
      <c r="AW56" s="38"/>
      <c r="AX56" s="38"/>
      <c r="AY56" s="38"/>
      <c r="AZ56" s="38"/>
      <c r="BA56" s="38"/>
    </row>
    <row r="57" spans="1:54" s="353" customFormat="1" ht="15" customHeight="1" thickTop="1">
      <c r="A57" s="12"/>
      <c r="B57" s="355"/>
      <c r="C57" s="356">
        <v>2017</v>
      </c>
      <c r="D57" s="356">
        <f>C57+1</f>
        <v>2018</v>
      </c>
      <c r="E57" s="356">
        <f t="shared" ref="E57" si="120">+D57+1</f>
        <v>2019</v>
      </c>
      <c r="F57" s="356">
        <f t="shared" ref="F57" si="121">+E57+1</f>
        <v>2020</v>
      </c>
      <c r="G57" s="356">
        <f t="shared" ref="G57" si="122">+F57+1</f>
        <v>2021</v>
      </c>
      <c r="H57" s="356">
        <f t="shared" ref="H57" si="123">+G57+1</f>
        <v>2022</v>
      </c>
      <c r="I57" s="356">
        <f t="shared" ref="I57" si="124">+H57+1</f>
        <v>2023</v>
      </c>
      <c r="J57" s="356">
        <f t="shared" ref="J57" si="125">+I57+1</f>
        <v>2024</v>
      </c>
      <c r="K57" s="356">
        <f t="shared" ref="K57" si="126">+J57+1</f>
        <v>2025</v>
      </c>
      <c r="L57" s="356">
        <f t="shared" ref="L57" si="127">+K57+1</f>
        <v>2026</v>
      </c>
      <c r="M57" s="356">
        <f t="shared" ref="M57" si="128">+L57+1</f>
        <v>2027</v>
      </c>
      <c r="N57" s="356">
        <f t="shared" ref="N57" si="129">+M57+1</f>
        <v>2028</v>
      </c>
      <c r="O57" s="356">
        <f t="shared" ref="O57" si="130">+N57+1</f>
        <v>2029</v>
      </c>
      <c r="P57" s="356">
        <f t="shared" ref="P57" si="131">+O57+1</f>
        <v>2030</v>
      </c>
      <c r="Q57" s="356">
        <f t="shared" ref="Q57" si="132">+P57+1</f>
        <v>2031</v>
      </c>
      <c r="R57" s="356">
        <f t="shared" ref="R57" si="133">+Q57+1</f>
        <v>2032</v>
      </c>
      <c r="S57" s="356">
        <f t="shared" ref="S57" si="134">+R57+1</f>
        <v>2033</v>
      </c>
      <c r="T57" s="356">
        <f t="shared" ref="T57" si="135">+S57+1</f>
        <v>2034</v>
      </c>
      <c r="U57" s="356">
        <f t="shared" ref="U57" si="136">+T57+1</f>
        <v>2035</v>
      </c>
      <c r="V57" s="356">
        <f t="shared" ref="V57" si="137">+U57+1</f>
        <v>2036</v>
      </c>
      <c r="W57" s="356">
        <f t="shared" ref="W57" si="138">+V57+1</f>
        <v>2037</v>
      </c>
      <c r="X57" s="356">
        <f t="shared" ref="X57" si="139">+W57+1</f>
        <v>2038</v>
      </c>
      <c r="Y57" s="356">
        <f t="shared" ref="Y57" si="140">+X57+1</f>
        <v>2039</v>
      </c>
      <c r="Z57" s="356">
        <f t="shared" ref="Z57" si="141">+Y57+1</f>
        <v>2040</v>
      </c>
      <c r="AA57" s="356">
        <f t="shared" ref="AA57" si="142">+Z57+1</f>
        <v>2041</v>
      </c>
      <c r="AB57" s="356">
        <f t="shared" ref="AB57" si="143">+AA57+1</f>
        <v>2042</v>
      </c>
      <c r="AC57" s="356">
        <f t="shared" ref="AC57" si="144">+AB57+1</f>
        <v>2043</v>
      </c>
      <c r="AD57" s="356">
        <f t="shared" ref="AD57" si="145">+AC57+1</f>
        <v>2044</v>
      </c>
      <c r="AE57" s="356">
        <f t="shared" ref="AE57" si="146">+AD57+1</f>
        <v>2045</v>
      </c>
      <c r="AF57" s="356">
        <f t="shared" ref="AF57" si="147">+AE57+1</f>
        <v>2046</v>
      </c>
      <c r="AG57" s="356">
        <f t="shared" ref="AG57" si="148">+AF57+1</f>
        <v>2047</v>
      </c>
      <c r="AH57" s="356">
        <f t="shared" ref="AH57" si="149">+AG57+1</f>
        <v>2048</v>
      </c>
      <c r="AI57" s="356">
        <f t="shared" ref="AI57" si="150">+AH57+1</f>
        <v>2049</v>
      </c>
      <c r="AJ57" s="356">
        <f t="shared" ref="AJ57" si="151">+AI57+1</f>
        <v>2050</v>
      </c>
      <c r="AK57" s="356">
        <f t="shared" ref="AK57" si="152">+AJ57+1</f>
        <v>2051</v>
      </c>
      <c r="AL57" s="356">
        <f t="shared" ref="AL57" si="153">+AK57+1</f>
        <v>2052</v>
      </c>
      <c r="AM57" s="356">
        <f t="shared" ref="AM57" si="154">+AL57+1</f>
        <v>2053</v>
      </c>
      <c r="AN57" s="356">
        <f t="shared" ref="AN57" si="155">+AM57+1</f>
        <v>2054</v>
      </c>
      <c r="AO57" s="356">
        <f t="shared" ref="AO57" si="156">+AN57+1</f>
        <v>2055</v>
      </c>
      <c r="AP57" s="356">
        <f t="shared" ref="AP57" si="157">+AO57+1</f>
        <v>2056</v>
      </c>
      <c r="AQ57" s="356">
        <f t="shared" ref="AQ57" si="158">+AP57+1</f>
        <v>2057</v>
      </c>
      <c r="AR57" s="356">
        <f t="shared" ref="AR57" si="159">+AQ57+1</f>
        <v>2058</v>
      </c>
      <c r="AS57" s="356">
        <f t="shared" ref="AS57" si="160">+AR57+1</f>
        <v>2059</v>
      </c>
      <c r="AT57" s="356">
        <f t="shared" ref="AT57" si="161">+AS57+1</f>
        <v>2060</v>
      </c>
      <c r="AU57" s="356">
        <f t="shared" ref="AU57" si="162">+AT57+1</f>
        <v>2061</v>
      </c>
      <c r="AV57" s="356">
        <f t="shared" ref="AV57" si="163">+AU57+1</f>
        <v>2062</v>
      </c>
      <c r="AW57" s="356">
        <f t="shared" ref="AW57" si="164">+AV57+1</f>
        <v>2063</v>
      </c>
      <c r="AX57" s="356">
        <f t="shared" ref="AX57" si="165">+AW57+1</f>
        <v>2064</v>
      </c>
      <c r="AY57" s="356">
        <f t="shared" ref="AY57:BA57" si="166">+AX57+1</f>
        <v>2065</v>
      </c>
      <c r="AZ57" s="356">
        <f t="shared" si="166"/>
        <v>2066</v>
      </c>
      <c r="BA57" s="356">
        <f t="shared" si="166"/>
        <v>2067</v>
      </c>
      <c r="BB57" s="34"/>
    </row>
    <row r="58" spans="1:54" s="25" customFormat="1" ht="15" customHeight="1">
      <c r="A58" s="8"/>
      <c r="B58" s="50" t="s">
        <v>82</v>
      </c>
      <c r="C58" s="48" t="e">
        <f>SUMIF('RES mán'!$F$2:$WS$2,C$8,'RES mán'!$F$57:$WS$57)</f>
        <v>#DIV/0!</v>
      </c>
      <c r="D58" s="48" t="e">
        <f>SUMIF('RES mán'!$F$2:$WS$2,D$8,'RES mán'!$F$57:$WS$57)</f>
        <v>#DIV/0!</v>
      </c>
      <c r="E58" s="48" t="e">
        <f>SUMIF('RES mán'!$F$2:$WS$2,E$8,'RES mán'!$F$57:$WS$57)</f>
        <v>#DIV/0!</v>
      </c>
      <c r="F58" s="48" t="e">
        <f>SUMIF('RES mán'!$F$2:$WS$2,F$8,'RES mán'!$F$57:$WS$57)</f>
        <v>#DIV/0!</v>
      </c>
      <c r="G58" s="48" t="e">
        <f>SUMIF('RES mán'!$F$2:$WS$2,G$8,'RES mán'!$F$57:$WS$57)</f>
        <v>#DIV/0!</v>
      </c>
      <c r="H58" s="48" t="e">
        <f>SUMIF('RES mán'!$F$2:$WS$2,H$8,'RES mán'!$F$57:$WS$57)</f>
        <v>#DIV/0!</v>
      </c>
      <c r="I58" s="48" t="e">
        <f>SUMIF('RES mán'!$F$2:$WS$2,I$8,'RES mán'!$F$57:$WS$57)</f>
        <v>#DIV/0!</v>
      </c>
      <c r="J58" s="48" t="e">
        <f>SUMIF('RES mán'!$F$2:$WS$2,J$8,'RES mán'!$F$57:$WS$57)</f>
        <v>#DIV/0!</v>
      </c>
      <c r="K58" s="48" t="e">
        <f>SUMIF('RES mán'!$F$2:$WS$2,K$8,'RES mán'!$F$57:$WS$57)</f>
        <v>#DIV/0!</v>
      </c>
      <c r="L58" s="48" t="e">
        <f>SUMIF('RES mán'!$F$2:$WS$2,L$8,'RES mán'!$F$57:$WS$57)</f>
        <v>#DIV/0!</v>
      </c>
      <c r="M58" s="48" t="e">
        <f>SUMIF('RES mán'!$F$2:$WS$2,M$8,'RES mán'!$F$57:$WS$57)</f>
        <v>#DIV/0!</v>
      </c>
      <c r="N58" s="48" t="e">
        <f>SUMIF('RES mán'!$F$2:$WS$2,N$8,'RES mán'!$F$57:$WS$57)</f>
        <v>#DIV/0!</v>
      </c>
      <c r="O58" s="48" t="e">
        <f>SUMIF('RES mán'!$F$2:$WS$2,O$8,'RES mán'!$F$57:$WS$57)</f>
        <v>#DIV/0!</v>
      </c>
      <c r="P58" s="48" t="e">
        <f>SUMIF('RES mán'!$F$2:$WS$2,P$8,'RES mán'!$F$57:$WS$57)</f>
        <v>#DIV/0!</v>
      </c>
      <c r="Q58" s="48" t="e">
        <f>SUMIF('RES mán'!$F$2:$WS$2,Q$8,'RES mán'!$F$57:$WS$57)</f>
        <v>#DIV/0!</v>
      </c>
      <c r="R58" s="48" t="e">
        <f>SUMIF('RES mán'!$F$2:$WS$2,R$8,'RES mán'!$F$57:$WS$57)</f>
        <v>#DIV/0!</v>
      </c>
      <c r="S58" s="48" t="e">
        <f>SUMIF('RES mán'!$F$2:$WS$2,S$8,'RES mán'!$F$57:$WS$57)</f>
        <v>#DIV/0!</v>
      </c>
      <c r="T58" s="48" t="e">
        <f>SUMIF('RES mán'!$F$2:$WS$2,T$8,'RES mán'!$F$57:$WS$57)</f>
        <v>#DIV/0!</v>
      </c>
      <c r="U58" s="48" t="e">
        <f>SUMIF('RES mán'!$F$2:$WS$2,U$8,'RES mán'!$F$57:$WS$57)</f>
        <v>#DIV/0!</v>
      </c>
      <c r="V58" s="48" t="e">
        <f>SUMIF('RES mán'!$F$2:$WS$2,V$8,'RES mán'!$F$57:$WS$57)</f>
        <v>#DIV/0!</v>
      </c>
      <c r="W58" s="48" t="e">
        <f>SUMIF('RES mán'!$F$2:$WS$2,W$8,'RES mán'!$F$57:$WS$57)</f>
        <v>#DIV/0!</v>
      </c>
      <c r="X58" s="48" t="e">
        <f>SUMIF('RES mán'!$F$2:$WS$2,X$8,'RES mán'!$F$57:$WS$57)</f>
        <v>#DIV/0!</v>
      </c>
      <c r="Y58" s="48" t="e">
        <f>SUMIF('RES mán'!$F$2:$WS$2,Y$8,'RES mán'!$F$57:$WS$57)</f>
        <v>#DIV/0!</v>
      </c>
      <c r="Z58" s="48" t="e">
        <f>SUMIF('RES mán'!$F$2:$WS$2,Z$8,'RES mán'!$F$57:$WS$57)</f>
        <v>#DIV/0!</v>
      </c>
      <c r="AA58" s="48" t="e">
        <f>SUMIF('RES mán'!$F$2:$WS$2,AA$8,'RES mán'!$F$57:$WS$57)</f>
        <v>#DIV/0!</v>
      </c>
      <c r="AB58" s="48" t="e">
        <f>SUMIF('RES mán'!$F$2:$WS$2,AB$8,'RES mán'!$F$57:$WS$57)</f>
        <v>#DIV/0!</v>
      </c>
      <c r="AC58" s="48" t="e">
        <f>SUMIF('RES mán'!$F$2:$WS$2,AC$8,'RES mán'!$F$57:$WS$57)</f>
        <v>#DIV/0!</v>
      </c>
      <c r="AD58" s="48" t="e">
        <f>SUMIF('RES mán'!$F$2:$WS$2,AD$8,'RES mán'!$F$57:$WS$57)</f>
        <v>#DIV/0!</v>
      </c>
      <c r="AE58" s="48" t="e">
        <f>SUMIF('RES mán'!$F$2:$WS$2,AE$8,'RES mán'!$F$57:$WS$57)</f>
        <v>#DIV/0!</v>
      </c>
      <c r="AF58" s="48" t="e">
        <f>SUMIF('RES mán'!$F$2:$WS$2,AF$8,'RES mán'!$F$57:$WS$57)</f>
        <v>#DIV/0!</v>
      </c>
      <c r="AG58" s="48" t="e">
        <f>SUMIF('RES mán'!$F$2:$WS$2,AG$8,'RES mán'!$F$57:$WS$57)</f>
        <v>#DIV/0!</v>
      </c>
      <c r="AH58" s="48" t="e">
        <f>SUMIF('RES mán'!$F$2:$WS$2,AH$8,'RES mán'!$F$57:$WS$57)</f>
        <v>#DIV/0!</v>
      </c>
      <c r="AI58" s="48" t="e">
        <f>SUMIF('RES mán'!$F$2:$WS$2,AI$8,'RES mán'!$F$57:$WS$57)</f>
        <v>#DIV/0!</v>
      </c>
      <c r="AJ58" s="48" t="e">
        <f>SUMIF('RES mán'!$F$2:$WS$2,AJ$8,'RES mán'!$F$57:$WS$57)</f>
        <v>#DIV/0!</v>
      </c>
      <c r="AK58" s="48" t="e">
        <f>SUMIF('RES mán'!$F$2:$WS$2,AK$8,'RES mán'!$F$57:$WS$57)</f>
        <v>#DIV/0!</v>
      </c>
      <c r="AL58" s="48" t="e">
        <f>SUMIF('RES mán'!$F$2:$WS$2,AL$8,'RES mán'!$F$57:$WS$57)</f>
        <v>#DIV/0!</v>
      </c>
      <c r="AM58" s="48" t="e">
        <f>SUMIF('RES mán'!$F$2:$WS$2,AM$8,'RES mán'!$F$57:$WS$57)</f>
        <v>#DIV/0!</v>
      </c>
      <c r="AN58" s="48" t="e">
        <f>SUMIF('RES mán'!$F$2:$WS$2,AN$8,'RES mán'!$F$57:$WS$57)</f>
        <v>#DIV/0!</v>
      </c>
      <c r="AO58" s="48" t="e">
        <f>SUMIF('RES mán'!$F$2:$WS$2,AO$8,'RES mán'!$F$57:$WS$57)</f>
        <v>#DIV/0!</v>
      </c>
      <c r="AP58" s="48" t="e">
        <f>SUMIF('RES mán'!$F$2:$WS$2,AP$8,'RES mán'!$F$57:$WS$57)</f>
        <v>#DIV/0!</v>
      </c>
      <c r="AQ58" s="48" t="e">
        <f>SUMIF('RES mán'!$F$2:$WS$2,AQ$8,'RES mán'!$F$57:$WS$57)</f>
        <v>#DIV/0!</v>
      </c>
      <c r="AR58" s="48" t="e">
        <f>SUMIF('RES mán'!$F$2:$WS$2,AR$8,'RES mán'!$F$57:$WS$57)</f>
        <v>#DIV/0!</v>
      </c>
      <c r="AS58" s="48" t="e">
        <f>SUMIF('RES mán'!$F$2:$WS$2,AS$8,'RES mán'!$F$57:$WS$57)</f>
        <v>#DIV/0!</v>
      </c>
      <c r="AT58" s="48" t="e">
        <f>SUMIF('RES mán'!$F$2:$WS$2,AT$8,'RES mán'!$F$57:$WS$57)</f>
        <v>#DIV/0!</v>
      </c>
      <c r="AU58" s="48" t="e">
        <f>SUMIF('RES mán'!$F$2:$WS$2,AU$8,'RES mán'!$F$57:$WS$57)</f>
        <v>#DIV/0!</v>
      </c>
      <c r="AV58" s="48" t="e">
        <f>SUMIF('RES mán'!$F$2:$WS$2,AV$8,'RES mán'!$F$57:$WS$57)</f>
        <v>#DIV/0!</v>
      </c>
      <c r="AW58" s="48" t="e">
        <f>SUMIF('RES mán'!$F$2:$WS$2,AW$8,'RES mán'!$F$57:$WS$57)</f>
        <v>#DIV/0!</v>
      </c>
      <c r="AX58" s="48" t="e">
        <f>SUMIF('RES mán'!$F$2:$WS$2,AX$8,'RES mán'!$F$57:$WS$57)</f>
        <v>#DIV/0!</v>
      </c>
      <c r="AY58" s="48" t="e">
        <f>SUMIF('RES mán'!$F$2:$WS$2,AY$8,'RES mán'!$F$57:$WS$57)</f>
        <v>#DIV/0!</v>
      </c>
      <c r="AZ58" s="48" t="e">
        <f>SUMIF('RES mán'!$F$2:$WS$2,AZ$8,'RES mán'!$F$57:$WS$57)</f>
        <v>#DIV/0!</v>
      </c>
      <c r="BA58" s="48" t="e">
        <f>SUMIF('RES mán'!$F$2:$WS$2,BA$8,'RES mán'!$F$57:$WS$57)</f>
        <v>#DIV/0!</v>
      </c>
    </row>
    <row r="59" spans="1:54" ht="15" customHeight="1">
      <c r="B59" s="16"/>
      <c r="C59" s="206"/>
      <c r="D59" s="206"/>
      <c r="E59" s="206"/>
      <c r="F59" s="206"/>
      <c r="G59" s="206"/>
      <c r="H59" s="206"/>
      <c r="I59" s="206"/>
      <c r="J59" s="206"/>
      <c r="K59" s="206"/>
      <c r="L59" s="206"/>
      <c r="M59" s="206"/>
      <c r="N59" s="206"/>
      <c r="O59" s="206"/>
      <c r="P59" s="206"/>
      <c r="Q59" s="206"/>
      <c r="R59" s="206"/>
      <c r="S59" s="206"/>
      <c r="T59" s="206"/>
      <c r="U59" s="206"/>
      <c r="V59" s="206"/>
      <c r="W59" s="206"/>
      <c r="X59" s="206"/>
      <c r="Y59" s="206"/>
      <c r="Z59" s="206"/>
      <c r="AA59" s="206"/>
      <c r="AB59" s="206"/>
      <c r="AC59" s="206"/>
      <c r="AD59" s="206"/>
      <c r="AE59" s="206"/>
      <c r="AF59" s="206"/>
      <c r="AG59" s="206"/>
      <c r="AH59" s="206"/>
      <c r="AI59" s="206"/>
      <c r="AJ59" s="206"/>
      <c r="AK59" s="206"/>
      <c r="AL59" s="206"/>
      <c r="AM59" s="206"/>
      <c r="AN59" s="206"/>
      <c r="AO59" s="206"/>
      <c r="AP59" s="206"/>
      <c r="AQ59" s="206"/>
      <c r="AR59" s="206"/>
      <c r="AS59" s="206"/>
      <c r="AT59" s="206"/>
      <c r="AU59" s="206"/>
      <c r="AV59" s="206"/>
      <c r="AW59" s="206"/>
      <c r="AX59" s="206"/>
      <c r="AY59" s="206"/>
      <c r="AZ59" s="206"/>
      <c r="BA59" s="206"/>
    </row>
    <row r="60" spans="1:54" s="23" customFormat="1" ht="15" customHeight="1">
      <c r="A60" s="12"/>
      <c r="B60" s="39" t="s">
        <v>62</v>
      </c>
      <c r="C60" s="207"/>
      <c r="D60" s="207"/>
      <c r="E60" s="207"/>
      <c r="F60" s="207"/>
      <c r="G60" s="207"/>
      <c r="H60" s="207"/>
      <c r="I60" s="207"/>
      <c r="J60" s="207"/>
      <c r="K60" s="207"/>
      <c r="L60" s="207"/>
      <c r="M60" s="207"/>
      <c r="N60" s="207"/>
      <c r="O60" s="207"/>
      <c r="P60" s="207"/>
      <c r="Q60" s="207"/>
      <c r="R60" s="207"/>
      <c r="S60" s="207"/>
      <c r="T60" s="207"/>
      <c r="U60" s="207"/>
      <c r="V60" s="207"/>
      <c r="W60" s="207"/>
      <c r="X60" s="207"/>
      <c r="Y60" s="207"/>
      <c r="Z60" s="207"/>
      <c r="AA60" s="207"/>
      <c r="AB60" s="207"/>
      <c r="AC60" s="207"/>
      <c r="AD60" s="207"/>
      <c r="AE60" s="207"/>
      <c r="AF60" s="207"/>
      <c r="AG60" s="207"/>
      <c r="AH60" s="207"/>
      <c r="AI60" s="207"/>
      <c r="AJ60" s="207"/>
      <c r="AK60" s="207"/>
      <c r="AL60" s="207"/>
      <c r="AM60" s="207"/>
      <c r="AN60" s="207"/>
      <c r="AO60" s="207"/>
      <c r="AP60" s="207"/>
      <c r="AQ60" s="207"/>
      <c r="AR60" s="207"/>
      <c r="AS60" s="207"/>
      <c r="AT60" s="207"/>
      <c r="AU60" s="207"/>
      <c r="AV60" s="207"/>
      <c r="AW60" s="207"/>
      <c r="AX60" s="207"/>
      <c r="AY60" s="207"/>
      <c r="AZ60" s="207"/>
      <c r="BA60" s="207"/>
    </row>
    <row r="61" spans="1:54" s="23" customFormat="1" ht="15" customHeight="1">
      <c r="A61" s="12"/>
      <c r="B61" s="66" t="s">
        <v>63</v>
      </c>
      <c r="C61" s="43">
        <f>SUMIF('RES mán'!$F$2:$WS$2,C$8,'RES mán'!$F60:$WS60)</f>
        <v>-1</v>
      </c>
      <c r="D61" s="43">
        <f>SUMIF('RES mán'!$F$2:$WS$2,D$8,'RES mán'!$F60:$WS60)</f>
        <v>0</v>
      </c>
      <c r="E61" s="43">
        <f>SUMIF('RES mán'!$F$2:$WS$2,E$8,'RES mán'!$F60:$WS60)</f>
        <v>0</v>
      </c>
      <c r="F61" s="43">
        <f>SUMIF('RES mán'!$F$2:$WS$2,F$8,'RES mán'!$F60:$WS60)</f>
        <v>0</v>
      </c>
      <c r="G61" s="43">
        <f>SUMIF('RES mán'!$F$2:$WS$2,G$8,'RES mán'!$F60:$WS60)</f>
        <v>0</v>
      </c>
      <c r="H61" s="43">
        <f>SUMIF('RES mán'!$F$2:$WS$2,H$8,'RES mán'!$F60:$WS60)</f>
        <v>0</v>
      </c>
      <c r="I61" s="43">
        <f>SUMIF('RES mán'!$F$2:$WS$2,I$8,'RES mán'!$F60:$WS60)</f>
        <v>0</v>
      </c>
      <c r="J61" s="43">
        <f>SUMIF('RES mán'!$F$2:$WS$2,J$8,'RES mán'!$F60:$WS60)</f>
        <v>0</v>
      </c>
      <c r="K61" s="43">
        <f>SUMIF('RES mán'!$F$2:$WS$2,K$8,'RES mán'!$F60:$WS60)</f>
        <v>0</v>
      </c>
      <c r="L61" s="43">
        <f>SUMIF('RES mán'!$F$2:$WS$2,L$8,'RES mán'!$F60:$WS60)</f>
        <v>0</v>
      </c>
      <c r="M61" s="43">
        <f>SUMIF('RES mán'!$F$2:$WS$2,M$8,'RES mán'!$F60:$WS60)</f>
        <v>0</v>
      </c>
      <c r="N61" s="43">
        <f>SUMIF('RES mán'!$F$2:$WS$2,N$8,'RES mán'!$F60:$WS60)</f>
        <v>0</v>
      </c>
      <c r="O61" s="43">
        <f>SUMIF('RES mán'!$F$2:$WS$2,O$8,'RES mán'!$F60:$WS60)</f>
        <v>0</v>
      </c>
      <c r="P61" s="43">
        <f>SUMIF('RES mán'!$F$2:$WS$2,P$8,'RES mán'!$F60:$WS60)</f>
        <v>0</v>
      </c>
      <c r="Q61" s="43">
        <f>SUMIF('RES mán'!$F$2:$WS$2,Q$8,'RES mán'!$F60:$WS60)</f>
        <v>0</v>
      </c>
      <c r="R61" s="43">
        <f>SUMIF('RES mán'!$F$2:$WS$2,R$8,'RES mán'!$F60:$WS60)</f>
        <v>0</v>
      </c>
      <c r="S61" s="43">
        <f>SUMIF('RES mán'!$F$2:$WS$2,S$8,'RES mán'!$F60:$WS60)</f>
        <v>0</v>
      </c>
      <c r="T61" s="43">
        <f>SUMIF('RES mán'!$F$2:$WS$2,T$8,'RES mán'!$F60:$WS60)</f>
        <v>0</v>
      </c>
      <c r="U61" s="43">
        <f>SUMIF('RES mán'!$F$2:$WS$2,U$8,'RES mán'!$F60:$WS60)</f>
        <v>0</v>
      </c>
      <c r="V61" s="43">
        <f>SUMIF('RES mán'!$F$2:$WS$2,V$8,'RES mán'!$F60:$WS60)</f>
        <v>0</v>
      </c>
      <c r="W61" s="43">
        <f>SUMIF('RES mán'!$F$2:$WS$2,W$8,'RES mán'!$F60:$WS60)</f>
        <v>0</v>
      </c>
      <c r="X61" s="43">
        <f>SUMIF('RES mán'!$F$2:$WS$2,X$8,'RES mán'!$F60:$WS60)</f>
        <v>0</v>
      </c>
      <c r="Y61" s="43">
        <f>SUMIF('RES mán'!$F$2:$WS$2,Y$8,'RES mán'!$F60:$WS60)</f>
        <v>0</v>
      </c>
      <c r="Z61" s="43">
        <f>SUMIF('RES mán'!$F$2:$WS$2,Z$8,'RES mán'!$F60:$WS60)</f>
        <v>0</v>
      </c>
      <c r="AA61" s="43">
        <f>SUMIF('RES mán'!$F$2:$WS$2,AA$8,'RES mán'!$F60:$WS60)</f>
        <v>0</v>
      </c>
      <c r="AB61" s="43">
        <f>SUMIF('RES mán'!$F$2:$WS$2,AB$8,'RES mán'!$F60:$WS60)</f>
        <v>0</v>
      </c>
      <c r="AC61" s="43">
        <f>SUMIF('RES mán'!$F$2:$WS$2,AC$8,'RES mán'!$F60:$WS60)</f>
        <v>0</v>
      </c>
      <c r="AD61" s="43">
        <f>SUMIF('RES mán'!$F$2:$WS$2,AD$8,'RES mán'!$F60:$WS60)</f>
        <v>0</v>
      </c>
      <c r="AE61" s="43">
        <f>SUMIF('RES mán'!$F$2:$WS$2,AE$8,'RES mán'!$F60:$WS60)</f>
        <v>0</v>
      </c>
      <c r="AF61" s="43">
        <f>SUMIF('RES mán'!$F$2:$WS$2,AF$8,'RES mán'!$F60:$WS60)</f>
        <v>0</v>
      </c>
      <c r="AG61" s="43">
        <f>SUMIF('RES mán'!$F$2:$WS$2,AG$8,'RES mán'!$F60:$WS60)</f>
        <v>0</v>
      </c>
      <c r="AH61" s="43">
        <f>SUMIF('RES mán'!$F$2:$WS$2,AH$8,'RES mán'!$F60:$WS60)</f>
        <v>0</v>
      </c>
      <c r="AI61" s="43">
        <f>SUMIF('RES mán'!$F$2:$WS$2,AI$8,'RES mán'!$F60:$WS60)</f>
        <v>0</v>
      </c>
      <c r="AJ61" s="43">
        <f>SUMIF('RES mán'!$F$2:$WS$2,AJ$8,'RES mán'!$F60:$WS60)</f>
        <v>0</v>
      </c>
      <c r="AK61" s="43">
        <f>SUMIF('RES mán'!$F$2:$WS$2,AK$8,'RES mán'!$F60:$WS60)</f>
        <v>0</v>
      </c>
      <c r="AL61" s="43">
        <f>SUMIF('RES mán'!$F$2:$WS$2,AL$8,'RES mán'!$F60:$WS60)</f>
        <v>0</v>
      </c>
      <c r="AM61" s="43">
        <f>SUMIF('RES mán'!$F$2:$WS$2,AM$8,'RES mán'!$F60:$WS60)</f>
        <v>0</v>
      </c>
      <c r="AN61" s="43">
        <f>SUMIF('RES mán'!$F$2:$WS$2,AN$8,'RES mán'!$F60:$WS60)</f>
        <v>0</v>
      </c>
      <c r="AO61" s="43">
        <f>SUMIF('RES mán'!$F$2:$WS$2,AO$8,'RES mán'!$F60:$WS60)</f>
        <v>0</v>
      </c>
      <c r="AP61" s="43">
        <f>SUMIF('RES mán'!$F$2:$WS$2,AP$8,'RES mán'!$F60:$WS60)</f>
        <v>0</v>
      </c>
      <c r="AQ61" s="43">
        <f>SUMIF('RES mán'!$F$2:$WS$2,AQ$8,'RES mán'!$F60:$WS60)</f>
        <v>0</v>
      </c>
      <c r="AR61" s="43">
        <f>SUMIF('RES mán'!$F$2:$WS$2,AR$8,'RES mán'!$F60:$WS60)</f>
        <v>0</v>
      </c>
      <c r="AS61" s="43">
        <f>SUMIF('RES mán'!$F$2:$WS$2,AS$8,'RES mán'!$F60:$WS60)</f>
        <v>0</v>
      </c>
      <c r="AT61" s="43">
        <f>SUMIF('RES mán'!$F$2:$WS$2,AT$8,'RES mán'!$F60:$WS60)</f>
        <v>0</v>
      </c>
      <c r="AU61" s="43">
        <f>SUMIF('RES mán'!$F$2:$WS$2,AU$8,'RES mán'!$F60:$WS60)</f>
        <v>0</v>
      </c>
      <c r="AV61" s="43">
        <f>SUMIF('RES mán'!$F$2:$WS$2,AV$8,'RES mán'!$F60:$WS60)</f>
        <v>0</v>
      </c>
      <c r="AW61" s="43">
        <f>SUMIF('RES mán'!$F$2:$WS$2,AW$8,'RES mán'!$F60:$WS60)</f>
        <v>0</v>
      </c>
      <c r="AX61" s="43">
        <f>SUMIF('RES mán'!$F$2:$WS$2,AX$8,'RES mán'!$F60:$WS60)</f>
        <v>0</v>
      </c>
      <c r="AY61" s="43">
        <f>SUMIF('RES mán'!$F$2:$WS$2,AY$8,'RES mán'!$F60:$WS60)</f>
        <v>0</v>
      </c>
      <c r="AZ61" s="43">
        <f>SUMIF('RES mán'!$F$2:$WS$2,AZ$8,'RES mán'!$F60:$WS60)</f>
        <v>0</v>
      </c>
      <c r="BA61" s="43">
        <f>SUMIF('RES mán'!$F$2:$WS$2,BA$8,'RES mán'!$F60:$WS60)</f>
        <v>0</v>
      </c>
    </row>
    <row r="62" spans="1:54" s="23" customFormat="1" ht="15" customHeight="1">
      <c r="A62" s="12"/>
      <c r="B62" s="40" t="s">
        <v>47</v>
      </c>
      <c r="C62" s="56">
        <f>SUM(C61:C61)</f>
        <v>-1</v>
      </c>
      <c r="D62" s="56">
        <f>SUM(D61:D61)</f>
        <v>0</v>
      </c>
      <c r="E62" s="56">
        <f>SUM(E61:E61)</f>
        <v>0</v>
      </c>
      <c r="F62" s="56">
        <f>SUM(F61:F61)</f>
        <v>0</v>
      </c>
      <c r="G62" s="56">
        <f>SUM(G61:G61)</f>
        <v>0</v>
      </c>
      <c r="H62" s="56">
        <f t="shared" ref="H62:M62" si="167">SUM(H61:H61)</f>
        <v>0</v>
      </c>
      <c r="I62" s="56">
        <f t="shared" si="167"/>
        <v>0</v>
      </c>
      <c r="J62" s="56">
        <f t="shared" si="167"/>
        <v>0</v>
      </c>
      <c r="K62" s="56">
        <f t="shared" si="167"/>
        <v>0</v>
      </c>
      <c r="L62" s="56">
        <f t="shared" si="167"/>
        <v>0</v>
      </c>
      <c r="M62" s="56">
        <f t="shared" si="167"/>
        <v>0</v>
      </c>
      <c r="N62" s="56">
        <f t="shared" ref="N62" si="168">SUM(N61:N61)</f>
        <v>0</v>
      </c>
      <c r="O62" s="56">
        <f t="shared" ref="O62" si="169">SUM(O61:O61)</f>
        <v>0</v>
      </c>
      <c r="P62" s="56">
        <f t="shared" ref="P62" si="170">SUM(P61:P61)</f>
        <v>0</v>
      </c>
      <c r="Q62" s="56">
        <f t="shared" ref="Q62" si="171">SUM(Q61:Q61)</f>
        <v>0</v>
      </c>
      <c r="R62" s="56">
        <f t="shared" ref="R62" si="172">SUM(R61:R61)</f>
        <v>0</v>
      </c>
      <c r="S62" s="56">
        <f t="shared" ref="S62" si="173">SUM(S61:S61)</f>
        <v>0</v>
      </c>
      <c r="T62" s="56">
        <f t="shared" ref="T62" si="174">SUM(T61:T61)</f>
        <v>0</v>
      </c>
      <c r="U62" s="56">
        <f t="shared" ref="U62" si="175">SUM(U61:U61)</f>
        <v>0</v>
      </c>
      <c r="V62" s="56">
        <f t="shared" ref="V62" si="176">SUM(V61:V61)</f>
        <v>0</v>
      </c>
      <c r="W62" s="56">
        <f t="shared" ref="W62" si="177">SUM(W61:W61)</f>
        <v>0</v>
      </c>
      <c r="X62" s="56">
        <f t="shared" ref="X62" si="178">SUM(X61:X61)</f>
        <v>0</v>
      </c>
      <c r="Y62" s="56">
        <f t="shared" ref="Y62" si="179">SUM(Y61:Y61)</f>
        <v>0</v>
      </c>
      <c r="Z62" s="56">
        <f t="shared" ref="Z62" si="180">SUM(Z61:Z61)</f>
        <v>0</v>
      </c>
      <c r="AA62" s="56">
        <f t="shared" ref="AA62" si="181">SUM(AA61:AA61)</f>
        <v>0</v>
      </c>
      <c r="AB62" s="56">
        <f t="shared" ref="AB62" si="182">SUM(AB61:AB61)</f>
        <v>0</v>
      </c>
      <c r="AC62" s="56">
        <f t="shared" ref="AC62" si="183">SUM(AC61:AC61)</f>
        <v>0</v>
      </c>
      <c r="AD62" s="56">
        <f t="shared" ref="AD62" si="184">SUM(AD61:AD61)</f>
        <v>0</v>
      </c>
      <c r="AE62" s="56">
        <f t="shared" ref="AE62" si="185">SUM(AE61:AE61)</f>
        <v>0</v>
      </c>
      <c r="AF62" s="56">
        <f t="shared" ref="AF62" si="186">SUM(AF61:AF61)</f>
        <v>0</v>
      </c>
      <c r="AG62" s="56">
        <f t="shared" ref="AG62" si="187">SUM(AG61:AG61)</f>
        <v>0</v>
      </c>
      <c r="AH62" s="56">
        <f t="shared" ref="AH62" si="188">SUM(AH61:AH61)</f>
        <v>0</v>
      </c>
      <c r="AI62" s="56">
        <f t="shared" ref="AI62" si="189">SUM(AI61:AI61)</f>
        <v>0</v>
      </c>
      <c r="AJ62" s="56">
        <f t="shared" ref="AJ62" si="190">SUM(AJ61:AJ61)</f>
        <v>0</v>
      </c>
      <c r="AK62" s="56">
        <f t="shared" ref="AK62" si="191">SUM(AK61:AK61)</f>
        <v>0</v>
      </c>
      <c r="AL62" s="56">
        <f t="shared" ref="AL62" si="192">SUM(AL61:AL61)</f>
        <v>0</v>
      </c>
      <c r="AM62" s="56">
        <f t="shared" ref="AM62" si="193">SUM(AM61:AM61)</f>
        <v>0</v>
      </c>
      <c r="AN62" s="56">
        <f t="shared" ref="AN62" si="194">SUM(AN61:AN61)</f>
        <v>0</v>
      </c>
      <c r="AO62" s="56">
        <f t="shared" ref="AO62" si="195">SUM(AO61:AO61)</f>
        <v>0</v>
      </c>
      <c r="AP62" s="56">
        <f t="shared" ref="AP62" si="196">SUM(AP61:AP61)</f>
        <v>0</v>
      </c>
      <c r="AQ62" s="56">
        <f t="shared" ref="AQ62" si="197">SUM(AQ61:AQ61)</f>
        <v>0</v>
      </c>
      <c r="AR62" s="56">
        <f t="shared" ref="AR62" si="198">SUM(AR61:AR61)</f>
        <v>0</v>
      </c>
      <c r="AS62" s="56">
        <f t="shared" ref="AS62" si="199">SUM(AS61:AS61)</f>
        <v>0</v>
      </c>
      <c r="AT62" s="56">
        <f t="shared" ref="AT62" si="200">SUM(AT61:AT61)</f>
        <v>0</v>
      </c>
      <c r="AU62" s="56">
        <f t="shared" ref="AU62" si="201">SUM(AU61:AU61)</f>
        <v>0</v>
      </c>
      <c r="AV62" s="56">
        <f t="shared" ref="AV62" si="202">SUM(AV61:AV61)</f>
        <v>0</v>
      </c>
      <c r="AW62" s="56">
        <f t="shared" ref="AW62" si="203">SUM(AW61:AW61)</f>
        <v>0</v>
      </c>
      <c r="AX62" s="56">
        <f t="shared" ref="AX62" si="204">SUM(AX61:AX61)</f>
        <v>0</v>
      </c>
      <c r="AY62" s="56">
        <f t="shared" ref="AY62:BA62" si="205">SUM(AY61:AY61)</f>
        <v>0</v>
      </c>
      <c r="AZ62" s="56">
        <f t="shared" si="205"/>
        <v>0</v>
      </c>
      <c r="BA62" s="56">
        <f t="shared" si="205"/>
        <v>0</v>
      </c>
    </row>
    <row r="63" spans="1:54" s="23" customFormat="1" ht="15" customHeight="1">
      <c r="A63" s="12"/>
      <c r="B63" s="16"/>
      <c r="C63" s="48"/>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48"/>
      <c r="AP63" s="48"/>
      <c r="AQ63" s="48"/>
      <c r="AR63" s="48"/>
      <c r="AS63" s="48"/>
      <c r="AT63" s="48"/>
      <c r="AU63" s="48"/>
      <c r="AV63" s="48"/>
      <c r="AW63" s="48"/>
      <c r="AX63" s="48"/>
      <c r="AY63" s="48"/>
      <c r="AZ63" s="48"/>
      <c r="BA63" s="48"/>
    </row>
    <row r="64" spans="1:54" s="23" customFormat="1" ht="15.75" customHeight="1">
      <c r="A64" s="12"/>
      <c r="B64" s="39" t="s">
        <v>64</v>
      </c>
      <c r="C64" s="43"/>
      <c r="D64" s="43"/>
      <c r="E64" s="43"/>
      <c r="F64" s="43"/>
      <c r="G64" s="43"/>
      <c r="H64" s="43"/>
      <c r="I64" s="43"/>
      <c r="J64" s="43"/>
      <c r="K64" s="43"/>
      <c r="L64" s="43"/>
      <c r="M64" s="43"/>
      <c r="N64" s="43"/>
      <c r="O64" s="43"/>
      <c r="P64" s="43"/>
      <c r="Q64" s="43"/>
      <c r="R64" s="43"/>
      <c r="S64" s="43"/>
      <c r="T64" s="43"/>
      <c r="U64" s="43"/>
      <c r="V64" s="43"/>
      <c r="W64" s="43"/>
      <c r="X64" s="43"/>
      <c r="Y64" s="43"/>
      <c r="Z64" s="43"/>
      <c r="AA64" s="43"/>
      <c r="AB64" s="43"/>
      <c r="AC64" s="43"/>
      <c r="AD64" s="43"/>
      <c r="AE64" s="43"/>
      <c r="AF64" s="43"/>
      <c r="AG64" s="43"/>
      <c r="AH64" s="43"/>
      <c r="AI64" s="43"/>
      <c r="AJ64" s="43"/>
      <c r="AK64" s="43"/>
      <c r="AL64" s="43"/>
      <c r="AM64" s="43"/>
      <c r="AN64" s="43"/>
      <c r="AO64" s="43"/>
      <c r="AP64" s="43"/>
      <c r="AQ64" s="43"/>
      <c r="AR64" s="43"/>
      <c r="AS64" s="43"/>
      <c r="AT64" s="43"/>
      <c r="AU64" s="43"/>
      <c r="AV64" s="43"/>
      <c r="AW64" s="43"/>
      <c r="AX64" s="43"/>
      <c r="AY64" s="43"/>
      <c r="AZ64" s="43"/>
      <c r="BA64" s="43"/>
    </row>
    <row r="65" spans="1:53" s="23" customFormat="1" ht="15.75" customHeight="1">
      <c r="A65" s="12"/>
      <c r="B65" s="20" t="s">
        <v>65</v>
      </c>
      <c r="C65" s="43">
        <f>SUMIF('RES mán'!$F$2:$WS$2,C$8,'RES mán'!$F64:$WS64)</f>
        <v>0.7</v>
      </c>
      <c r="D65" s="43">
        <f>SUMIF('RES mán'!$F$2:$WS$2,D$8,'RES mán'!$F64:$WS64)</f>
        <v>0</v>
      </c>
      <c r="E65" s="43">
        <f>SUMIF('RES mán'!$F$2:$WS$2,E$8,'RES mán'!$F64:$WS64)</f>
        <v>0</v>
      </c>
      <c r="F65" s="43">
        <f>SUMIF('RES mán'!$F$2:$WS$2,F$8,'RES mán'!$F64:$WS64)</f>
        <v>0</v>
      </c>
      <c r="G65" s="43">
        <f>SUMIF('RES mán'!$F$2:$WS$2,G$8,'RES mán'!$F64:$WS64)</f>
        <v>0</v>
      </c>
      <c r="H65" s="43">
        <f>SUMIF('RES mán'!$F$2:$WS$2,H$8,'RES mán'!$F64:$WS64)</f>
        <v>0</v>
      </c>
      <c r="I65" s="43">
        <f>SUMIF('RES mán'!$F$2:$WS$2,I$8,'RES mán'!$F64:$WS64)</f>
        <v>0</v>
      </c>
      <c r="J65" s="43">
        <f>SUMIF('RES mán'!$F$2:$WS$2,J$8,'RES mán'!$F64:$WS64)</f>
        <v>0</v>
      </c>
      <c r="K65" s="43">
        <f>SUMIF('RES mán'!$F$2:$WS$2,K$8,'RES mán'!$F64:$WS64)</f>
        <v>0</v>
      </c>
      <c r="L65" s="43">
        <f>SUMIF('RES mán'!$F$2:$WS$2,L$8,'RES mán'!$F64:$WS64)</f>
        <v>0</v>
      </c>
      <c r="M65" s="43">
        <f>SUMIF('RES mán'!$F$2:$WS$2,M$8,'RES mán'!$F64:$WS64)</f>
        <v>0</v>
      </c>
      <c r="N65" s="43">
        <f>SUMIF('RES mán'!$F$2:$WS$2,N$8,'RES mán'!$F64:$WS64)</f>
        <v>0</v>
      </c>
      <c r="O65" s="43">
        <f>SUMIF('RES mán'!$F$2:$WS$2,O$8,'RES mán'!$F64:$WS64)</f>
        <v>0</v>
      </c>
      <c r="P65" s="43">
        <f>SUMIF('RES mán'!$F$2:$WS$2,P$8,'RES mán'!$F64:$WS64)</f>
        <v>0</v>
      </c>
      <c r="Q65" s="43">
        <f>SUMIF('RES mán'!$F$2:$WS$2,Q$8,'RES mán'!$F64:$WS64)</f>
        <v>0</v>
      </c>
      <c r="R65" s="43">
        <f>SUMIF('RES mán'!$F$2:$WS$2,R$8,'RES mán'!$F64:$WS64)</f>
        <v>0</v>
      </c>
      <c r="S65" s="43">
        <f>SUMIF('RES mán'!$F$2:$WS$2,S$8,'RES mán'!$F64:$WS64)</f>
        <v>0</v>
      </c>
      <c r="T65" s="43">
        <f>SUMIF('RES mán'!$F$2:$WS$2,T$8,'RES mán'!$F64:$WS64)</f>
        <v>0</v>
      </c>
      <c r="U65" s="43">
        <f>SUMIF('RES mán'!$F$2:$WS$2,U$8,'RES mán'!$F64:$WS64)</f>
        <v>0</v>
      </c>
      <c r="V65" s="43">
        <f>SUMIF('RES mán'!$F$2:$WS$2,V$8,'RES mán'!$F64:$WS64)</f>
        <v>0</v>
      </c>
      <c r="W65" s="43">
        <f>SUMIF('RES mán'!$F$2:$WS$2,W$8,'RES mán'!$F64:$WS64)</f>
        <v>0</v>
      </c>
      <c r="X65" s="43">
        <f>SUMIF('RES mán'!$F$2:$WS$2,X$8,'RES mán'!$F64:$WS64)</f>
        <v>0</v>
      </c>
      <c r="Y65" s="43">
        <f>SUMIF('RES mán'!$F$2:$WS$2,Y$8,'RES mán'!$F64:$WS64)</f>
        <v>0</v>
      </c>
      <c r="Z65" s="43">
        <f>SUMIF('RES mán'!$F$2:$WS$2,Z$8,'RES mán'!$F64:$WS64)</f>
        <v>0</v>
      </c>
      <c r="AA65" s="43">
        <f>SUMIF('RES mán'!$F$2:$WS$2,AA$8,'RES mán'!$F64:$WS64)</f>
        <v>0</v>
      </c>
      <c r="AB65" s="43">
        <f>SUMIF('RES mán'!$F$2:$WS$2,AB$8,'RES mán'!$F64:$WS64)</f>
        <v>0</v>
      </c>
      <c r="AC65" s="43">
        <f>SUMIF('RES mán'!$F$2:$WS$2,AC$8,'RES mán'!$F64:$WS64)</f>
        <v>0</v>
      </c>
      <c r="AD65" s="43">
        <f>SUMIF('RES mán'!$F$2:$WS$2,AD$8,'RES mán'!$F64:$WS64)</f>
        <v>0</v>
      </c>
      <c r="AE65" s="43">
        <f>SUMIF('RES mán'!$F$2:$WS$2,AE$8,'RES mán'!$F64:$WS64)</f>
        <v>0</v>
      </c>
      <c r="AF65" s="43">
        <f>SUMIF('RES mán'!$F$2:$WS$2,AF$8,'RES mán'!$F64:$WS64)</f>
        <v>0</v>
      </c>
      <c r="AG65" s="43">
        <f>SUMIF('RES mán'!$F$2:$WS$2,AG$8,'RES mán'!$F64:$WS64)</f>
        <v>0</v>
      </c>
      <c r="AH65" s="43">
        <f>SUMIF('RES mán'!$F$2:$WS$2,AH$8,'RES mán'!$F64:$WS64)</f>
        <v>0</v>
      </c>
      <c r="AI65" s="43">
        <f>SUMIF('RES mán'!$F$2:$WS$2,AI$8,'RES mán'!$F64:$WS64)</f>
        <v>0</v>
      </c>
      <c r="AJ65" s="43">
        <f>SUMIF('RES mán'!$F$2:$WS$2,AJ$8,'RES mán'!$F64:$WS64)</f>
        <v>0</v>
      </c>
      <c r="AK65" s="43">
        <f>SUMIF('RES mán'!$F$2:$WS$2,AK$8,'RES mán'!$F64:$WS64)</f>
        <v>0</v>
      </c>
      <c r="AL65" s="43">
        <f>SUMIF('RES mán'!$F$2:$WS$2,AL$8,'RES mán'!$F64:$WS64)</f>
        <v>0</v>
      </c>
      <c r="AM65" s="43">
        <f>SUMIF('RES mán'!$F$2:$WS$2,AM$8,'RES mán'!$F64:$WS64)</f>
        <v>0</v>
      </c>
      <c r="AN65" s="43">
        <f>SUMIF('RES mán'!$F$2:$WS$2,AN$8,'RES mán'!$F64:$WS64)</f>
        <v>0</v>
      </c>
      <c r="AO65" s="43">
        <f>SUMIF('RES mán'!$F$2:$WS$2,AO$8,'RES mán'!$F64:$WS64)</f>
        <v>0</v>
      </c>
      <c r="AP65" s="43">
        <f>SUMIF('RES mán'!$F$2:$WS$2,AP$8,'RES mán'!$F64:$WS64)</f>
        <v>0</v>
      </c>
      <c r="AQ65" s="43">
        <f>SUMIF('RES mán'!$F$2:$WS$2,AQ$8,'RES mán'!$F64:$WS64)</f>
        <v>0</v>
      </c>
      <c r="AR65" s="43">
        <f>SUMIF('RES mán'!$F$2:$WS$2,AR$8,'RES mán'!$F64:$WS64)</f>
        <v>0</v>
      </c>
      <c r="AS65" s="43">
        <f>SUMIF('RES mán'!$F$2:$WS$2,AS$8,'RES mán'!$F64:$WS64)</f>
        <v>0</v>
      </c>
      <c r="AT65" s="43">
        <f>SUMIF('RES mán'!$F$2:$WS$2,AT$8,'RES mán'!$F64:$WS64)</f>
        <v>0</v>
      </c>
      <c r="AU65" s="43">
        <f>SUMIF('RES mán'!$F$2:$WS$2,AU$8,'RES mán'!$F64:$WS64)</f>
        <v>0</v>
      </c>
      <c r="AV65" s="43">
        <f>SUMIF('RES mán'!$F$2:$WS$2,AV$8,'RES mán'!$F64:$WS64)</f>
        <v>0</v>
      </c>
      <c r="AW65" s="43">
        <f>SUMIF('RES mán'!$F$2:$WS$2,AW$8,'RES mán'!$F64:$WS64)</f>
        <v>0</v>
      </c>
      <c r="AX65" s="43">
        <f>SUMIF('RES mán'!$F$2:$WS$2,AX$8,'RES mán'!$F64:$WS64)</f>
        <v>0</v>
      </c>
      <c r="AY65" s="43">
        <f>SUMIF('RES mán'!$F$2:$WS$2,AY$8,'RES mán'!$F64:$WS64)</f>
        <v>0</v>
      </c>
      <c r="AZ65" s="43">
        <f>SUMIF('RES mán'!$F$2:$WS$2,AZ$8,'RES mán'!$F64:$WS64)</f>
        <v>0</v>
      </c>
      <c r="BA65" s="43">
        <f>SUMIF('RES mán'!$F$2:$WS$2,BA$8,'RES mán'!$F64:$WS64)</f>
        <v>0</v>
      </c>
    </row>
    <row r="66" spans="1:53" s="23" customFormat="1" ht="15" customHeight="1">
      <c r="A66" s="12"/>
      <c r="B66" s="20" t="s">
        <v>66</v>
      </c>
      <c r="C66" s="43">
        <f>SUMIF('RES mán'!$F$2:$WS$2,C$8,'RES mán'!$F65:$WS65)</f>
        <v>-2.7804090124545046E-3</v>
      </c>
      <c r="D66" s="43">
        <f>SUMIF('RES mán'!$F$2:$WS$2,D$8,'RES mán'!$F65:$WS65)</f>
        <v>-4.3190813722277866E-3</v>
      </c>
      <c r="E66" s="43">
        <f>SUMIF('RES mán'!$F$2:$WS$2,E$8,'RES mán'!$F65:$WS65)</f>
        <v>-4.5040158295152361E-3</v>
      </c>
      <c r="F66" s="43">
        <f>SUMIF('RES mán'!$F$2:$WS$2,F$8,'RES mán'!$F65:$WS65)</f>
        <v>-4.6968688117260951E-3</v>
      </c>
      <c r="G66" s="43">
        <f>SUMIF('RES mán'!$F$2:$WS$2,G$8,'RES mán'!$F65:$WS65)</f>
        <v>-4.8979793743175303E-3</v>
      </c>
      <c r="H66" s="43">
        <f>SUMIF('RES mán'!$F$2:$WS$2,H$8,'RES mán'!$F65:$WS65)</f>
        <v>-5.1077010904257217E-3</v>
      </c>
      <c r="I66" s="43">
        <f>SUMIF('RES mán'!$F$2:$WS$2,I$8,'RES mán'!$F65:$WS65)</f>
        <v>-5.3264026724839427E-3</v>
      </c>
      <c r="J66" s="43">
        <f>SUMIF('RES mán'!$F$2:$WS$2,J$8,'RES mán'!$F65:$WS65)</f>
        <v>-5.5544686204570771E-3</v>
      </c>
      <c r="K66" s="43">
        <f>SUMIF('RES mán'!$F$2:$WS$2,K$8,'RES mán'!$F65:$WS65)</f>
        <v>-5.7922998978322867E-3</v>
      </c>
      <c r="L66" s="43">
        <f>SUMIF('RES mán'!$F$2:$WS$2,L$8,'RES mán'!$F65:$WS65)</f>
        <v>-6.0403146365542023E-3</v>
      </c>
      <c r="M66" s="43">
        <f>SUMIF('RES mán'!$F$2:$WS$2,M$8,'RES mán'!$F65:$WS65)</f>
        <v>-6.2989488721440735E-3</v>
      </c>
      <c r="N66" s="43">
        <f>SUMIF('RES mán'!$F$2:$WS$2,N$8,'RES mán'!$F65:$WS65)</f>
        <v>-6.5686573102952447E-3</v>
      </c>
      <c r="O66" s="43">
        <f>SUMIF('RES mán'!$F$2:$WS$2,O$8,'RES mán'!$F65:$WS65)</f>
        <v>-6.8499141262926971E-3</v>
      </c>
      <c r="P66" s="43">
        <f>SUMIF('RES mán'!$F$2:$WS$2,P$8,'RES mán'!$F65:$WS65)</f>
        <v>-7.1432137986621857E-3</v>
      </c>
      <c r="Q66" s="43">
        <f>SUMIF('RES mán'!$F$2:$WS$2,Q$8,'RES mán'!$F65:$WS65)</f>
        <v>-7.4490719785145453E-3</v>
      </c>
      <c r="R66" s="43">
        <f>SUMIF('RES mán'!$F$2:$WS$2,R$8,'RES mán'!$F65:$WS65)</f>
        <v>-7.7680263961135802E-3</v>
      </c>
      <c r="S66" s="43">
        <f>SUMIF('RES mán'!$F$2:$WS$2,S$8,'RES mán'!$F65:$WS65)</f>
        <v>-8.1006378062613987E-3</v>
      </c>
      <c r="T66" s="43">
        <f>SUMIF('RES mán'!$F$2:$WS$2,T$8,'RES mán'!$F65:$WS65)</f>
        <v>-8.4474909741632676E-3</v>
      </c>
      <c r="U66" s="43">
        <f>SUMIF('RES mán'!$F$2:$WS$2,U$8,'RES mán'!$F65:$WS65)</f>
        <v>-8.8091957035052182E-3</v>
      </c>
      <c r="V66" s="43">
        <f>SUMIF('RES mán'!$F$2:$WS$2,V$8,'RES mán'!$F65:$WS65)</f>
        <v>-9.186387908551908E-3</v>
      </c>
      <c r="W66" s="43">
        <f>SUMIF('RES mán'!$F$2:$WS$2,W$8,'RES mán'!$F65:$WS65)</f>
        <v>-9.579730732149544E-3</v>
      </c>
      <c r="X66" s="43">
        <f>SUMIF('RES mán'!$F$2:$WS$2,X$8,'RES mán'!$F65:$WS65)</f>
        <v>-9.989915711599507E-3</v>
      </c>
      <c r="Y66" s="43">
        <f>SUMIF('RES mán'!$F$2:$WS$2,Y$8,'RES mán'!$F65:$WS65)</f>
        <v>-1.041766399445233E-2</v>
      </c>
      <c r="Z66" s="43">
        <f>SUMIF('RES mán'!$F$2:$WS$2,Z$8,'RES mán'!$F65:$WS65)</f>
        <v>-1.0863727606359537E-2</v>
      </c>
      <c r="AA66" s="43">
        <f>SUMIF('RES mán'!$F$2:$WS$2,AA$8,'RES mán'!$F65:$WS65)</f>
        <v>-1.1328890773212426E-2</v>
      </c>
      <c r="AB66" s="43">
        <f>SUMIF('RES mán'!$F$2:$WS$2,AB$8,'RES mán'!$F65:$WS65)</f>
        <v>-1.1813971299892154E-2</v>
      </c>
      <c r="AC66" s="43">
        <f>SUMIF('RES mán'!$F$2:$WS$2,AC$8,'RES mán'!$F65:$WS65)</f>
        <v>-1.231982200805516E-2</v>
      </c>
      <c r="AD66" s="43">
        <f>SUMIF('RES mán'!$F$2:$WS$2,AD$8,'RES mán'!$F65:$WS65)</f>
        <v>-1.2847332235481717E-2</v>
      </c>
      <c r="AE66" s="43">
        <f>SUMIF('RES mán'!$F$2:$WS$2,AE$8,'RES mán'!$F65:$WS65)</f>
        <v>-1.3397429399623568E-2</v>
      </c>
      <c r="AF66" s="43">
        <f>SUMIF('RES mán'!$F$2:$WS$2,AF$8,'RES mán'!$F65:$WS65)</f>
        <v>-1.397108062809958E-2</v>
      </c>
      <c r="AG66" s="43">
        <f>SUMIF('RES mán'!$F$2:$WS$2,AG$8,'RES mán'!$F65:$WS65)</f>
        <v>-1.4569294459005969E-2</v>
      </c>
      <c r="AH66" s="43">
        <f>SUMIF('RES mán'!$F$2:$WS$2,AH$8,'RES mán'!$F65:$WS65)</f>
        <v>-1.5193122614030418E-2</v>
      </c>
      <c r="AI66" s="43">
        <f>SUMIF('RES mán'!$F$2:$WS$2,AI$8,'RES mán'!$F65:$WS65)</f>
        <v>-1.5843661847487409E-2</v>
      </c>
      <c r="AJ66" s="43">
        <f>SUMIF('RES mán'!$F$2:$WS$2,AJ$8,'RES mán'!$F65:$WS65)</f>
        <v>-1.6522055874525533E-2</v>
      </c>
      <c r="AK66" s="43">
        <f>SUMIF('RES mán'!$F$2:$WS$2,AK$8,'RES mán'!$F65:$WS65)</f>
        <v>-1.7229497381896872E-2</v>
      </c>
      <c r="AL66" s="43">
        <f>SUMIF('RES mán'!$F$2:$WS$2,AL$8,'RES mán'!$F65:$WS65)</f>
        <v>-1.796723012482344E-2</v>
      </c>
      <c r="AM66" s="43">
        <f>SUMIF('RES mán'!$F$2:$WS$2,AM$8,'RES mán'!$F65:$WS65)</f>
        <v>-1.8736551113647294E-2</v>
      </c>
      <c r="AN66" s="43">
        <f>SUMIF('RES mán'!$F$2:$WS$2,AN$8,'RES mán'!$F65:$WS65)</f>
        <v>-1.9538812894108647E-2</v>
      </c>
      <c r="AO66" s="43">
        <f>SUMIF('RES mán'!$F$2:$WS$2,AO$8,'RES mán'!$F65:$WS65)</f>
        <v>-2.0375425925260968E-2</v>
      </c>
      <c r="AP66" s="43">
        <f>SUMIF('RES mán'!$F$2:$WS$2,AP$8,'RES mán'!$F65:$WS65)</f>
        <v>-2.1247861059203628E-2</v>
      </c>
      <c r="AQ66" s="43">
        <f>SUMIF('RES mán'!$F$2:$WS$2,AQ$8,'RES mán'!$F65:$WS65)</f>
        <v>-2.2157652126991764E-2</v>
      </c>
      <c r="AR66" s="43">
        <f>SUMIF('RES mán'!$F$2:$WS$2,AR$8,'RES mán'!$F65:$WS65)</f>
        <v>-2.3106398635269684E-2</v>
      </c>
      <c r="AS66" s="43">
        <f>SUMIF('RES mán'!$F$2:$WS$2,AS$8,'RES mán'!$F65:$WS65)</f>
        <v>-2.4095768578368728E-2</v>
      </c>
      <c r="AT66" s="43">
        <f>SUMIF('RES mán'!$F$2:$WS$2,AT$8,'RES mán'!$F65:$WS65)</f>
        <v>-2.512750137081346E-2</v>
      </c>
      <c r="AU66" s="43">
        <f>SUMIF('RES mán'!$F$2:$WS$2,AU$8,'RES mán'!$F65:$WS65)</f>
        <v>-2.6203410905392143E-2</v>
      </c>
      <c r="AV66" s="43">
        <f>SUMIF('RES mán'!$F$2:$WS$2,AV$8,'RES mán'!$F65:$WS65)</f>
        <v>-2.7325388742167479E-2</v>
      </c>
      <c r="AW66" s="43">
        <f>SUMIF('RES mán'!$F$2:$WS$2,AW$8,'RES mán'!$F65:$WS65)</f>
        <v>-2.8495407434034538E-2</v>
      </c>
      <c r="AX66" s="43">
        <f>SUMIF('RES mán'!$F$2:$WS$2,AX$8,'RES mán'!$F65:$WS65)</f>
        <v>-2.9715523994672477E-2</v>
      </c>
      <c r="AY66" s="43">
        <f>SUMIF('RES mán'!$F$2:$WS$2,AY$8,'RES mán'!$F65:$WS65)</f>
        <v>-3.098788351498696E-2</v>
      </c>
      <c r="AZ66" s="43">
        <f>SUMIF('RES mán'!$F$2:$WS$2,AZ$8,'RES mán'!$F65:$WS65)</f>
        <v>-3.2314722934401512E-2</v>
      </c>
      <c r="BA66" s="43">
        <f>SUMIF('RES mán'!$F$2:$WS$2,BA$8,'RES mán'!$F65:$WS65)</f>
        <v>-1.1076177887486327E-2</v>
      </c>
    </row>
    <row r="67" spans="1:53" s="23" customFormat="1" ht="15" customHeight="1">
      <c r="A67" s="12"/>
      <c r="B67" s="21" t="s">
        <v>55</v>
      </c>
      <c r="C67" s="43">
        <f>SUMIF('RES mán'!$F$2:$WS$2,C$8,'RES mán'!$F66:$WS66)</f>
        <v>0.3</v>
      </c>
      <c r="D67" s="43">
        <f>SUMIF('RES mán'!$F$2:$WS$2,D$8,'RES mán'!$F66:$WS66)</f>
        <v>0</v>
      </c>
      <c r="E67" s="43">
        <f>SUMIF('RES mán'!$F$2:$WS$2,E$8,'RES mán'!$F66:$WS66)</f>
        <v>0</v>
      </c>
      <c r="F67" s="43">
        <f>SUMIF('RES mán'!$F$2:$WS$2,F$8,'RES mán'!$F66:$WS66)</f>
        <v>0</v>
      </c>
      <c r="G67" s="43">
        <f>SUMIF('RES mán'!$F$2:$WS$2,G$8,'RES mán'!$F66:$WS66)</f>
        <v>0</v>
      </c>
      <c r="H67" s="43">
        <f>SUMIF('RES mán'!$F$2:$WS$2,H$8,'RES mán'!$F66:$WS66)</f>
        <v>0</v>
      </c>
      <c r="I67" s="43">
        <f>SUMIF('RES mán'!$F$2:$WS$2,I$8,'RES mán'!$F66:$WS66)</f>
        <v>0</v>
      </c>
      <c r="J67" s="43">
        <f>SUMIF('RES mán'!$F$2:$WS$2,J$8,'RES mán'!$F66:$WS66)</f>
        <v>0</v>
      </c>
      <c r="K67" s="43">
        <f>SUMIF('RES mán'!$F$2:$WS$2,K$8,'RES mán'!$F66:$WS66)</f>
        <v>0</v>
      </c>
      <c r="L67" s="43">
        <f>SUMIF('RES mán'!$F$2:$WS$2,L$8,'RES mán'!$F66:$WS66)</f>
        <v>0</v>
      </c>
      <c r="M67" s="43">
        <f>SUMIF('RES mán'!$F$2:$WS$2,M$8,'RES mán'!$F66:$WS66)</f>
        <v>0</v>
      </c>
      <c r="N67" s="43">
        <f>SUMIF('RES mán'!$F$2:$WS$2,N$8,'RES mán'!$F66:$WS66)</f>
        <v>0</v>
      </c>
      <c r="O67" s="43">
        <f>SUMIF('RES mán'!$F$2:$WS$2,O$8,'RES mán'!$F66:$WS66)</f>
        <v>0</v>
      </c>
      <c r="P67" s="43">
        <f>SUMIF('RES mán'!$F$2:$WS$2,P$8,'RES mán'!$F66:$WS66)</f>
        <v>0</v>
      </c>
      <c r="Q67" s="43">
        <f>SUMIF('RES mán'!$F$2:$WS$2,Q$8,'RES mán'!$F66:$WS66)</f>
        <v>0</v>
      </c>
      <c r="R67" s="43">
        <f>SUMIF('RES mán'!$F$2:$WS$2,R$8,'RES mán'!$F66:$WS66)</f>
        <v>0</v>
      </c>
      <c r="S67" s="43">
        <f>SUMIF('RES mán'!$F$2:$WS$2,S$8,'RES mán'!$F66:$WS66)</f>
        <v>0</v>
      </c>
      <c r="T67" s="43">
        <f>SUMIF('RES mán'!$F$2:$WS$2,T$8,'RES mán'!$F66:$WS66)</f>
        <v>0</v>
      </c>
      <c r="U67" s="43">
        <f>SUMIF('RES mán'!$F$2:$WS$2,U$8,'RES mán'!$F66:$WS66)</f>
        <v>0</v>
      </c>
      <c r="V67" s="43">
        <f>SUMIF('RES mán'!$F$2:$WS$2,V$8,'RES mán'!$F66:$WS66)</f>
        <v>0</v>
      </c>
      <c r="W67" s="43">
        <f>SUMIF('RES mán'!$F$2:$WS$2,W$8,'RES mán'!$F66:$WS66)</f>
        <v>0</v>
      </c>
      <c r="X67" s="43">
        <f>SUMIF('RES mán'!$F$2:$WS$2,X$8,'RES mán'!$F66:$WS66)</f>
        <v>0</v>
      </c>
      <c r="Y67" s="43">
        <f>SUMIF('RES mán'!$F$2:$WS$2,Y$8,'RES mán'!$F66:$WS66)</f>
        <v>0</v>
      </c>
      <c r="Z67" s="43">
        <f>SUMIF('RES mán'!$F$2:$WS$2,Z$8,'RES mán'!$F66:$WS66)</f>
        <v>0</v>
      </c>
      <c r="AA67" s="43">
        <f>SUMIF('RES mán'!$F$2:$WS$2,AA$8,'RES mán'!$F66:$WS66)</f>
        <v>0</v>
      </c>
      <c r="AB67" s="43">
        <f>SUMIF('RES mán'!$F$2:$WS$2,AB$8,'RES mán'!$F66:$WS66)</f>
        <v>0</v>
      </c>
      <c r="AC67" s="43">
        <f>SUMIF('RES mán'!$F$2:$WS$2,AC$8,'RES mán'!$F66:$WS66)</f>
        <v>0</v>
      </c>
      <c r="AD67" s="43">
        <f>SUMIF('RES mán'!$F$2:$WS$2,AD$8,'RES mán'!$F66:$WS66)</f>
        <v>0</v>
      </c>
      <c r="AE67" s="43">
        <f>SUMIF('RES mán'!$F$2:$WS$2,AE$8,'RES mán'!$F66:$WS66)</f>
        <v>0</v>
      </c>
      <c r="AF67" s="43">
        <f>SUMIF('RES mán'!$F$2:$WS$2,AF$8,'RES mán'!$F66:$WS66)</f>
        <v>0</v>
      </c>
      <c r="AG67" s="43">
        <f>SUMIF('RES mán'!$F$2:$WS$2,AG$8,'RES mán'!$F66:$WS66)</f>
        <v>0</v>
      </c>
      <c r="AH67" s="43">
        <f>SUMIF('RES mán'!$F$2:$WS$2,AH$8,'RES mán'!$F66:$WS66)</f>
        <v>0</v>
      </c>
      <c r="AI67" s="43">
        <f>SUMIF('RES mán'!$F$2:$WS$2,AI$8,'RES mán'!$F66:$WS66)</f>
        <v>0</v>
      </c>
      <c r="AJ67" s="43">
        <f>SUMIF('RES mán'!$F$2:$WS$2,AJ$8,'RES mán'!$F66:$WS66)</f>
        <v>0</v>
      </c>
      <c r="AK67" s="43">
        <f>SUMIF('RES mán'!$F$2:$WS$2,AK$8,'RES mán'!$F66:$WS66)</f>
        <v>0</v>
      </c>
      <c r="AL67" s="43">
        <f>SUMIF('RES mán'!$F$2:$WS$2,AL$8,'RES mán'!$F66:$WS66)</f>
        <v>0</v>
      </c>
      <c r="AM67" s="43">
        <f>SUMIF('RES mán'!$F$2:$WS$2,AM$8,'RES mán'!$F66:$WS66)</f>
        <v>0</v>
      </c>
      <c r="AN67" s="43">
        <f>SUMIF('RES mán'!$F$2:$WS$2,AN$8,'RES mán'!$F66:$WS66)</f>
        <v>0</v>
      </c>
      <c r="AO67" s="43">
        <f>SUMIF('RES mán'!$F$2:$WS$2,AO$8,'RES mán'!$F66:$WS66)</f>
        <v>0</v>
      </c>
      <c r="AP67" s="43">
        <f>SUMIF('RES mán'!$F$2:$WS$2,AP$8,'RES mán'!$F66:$WS66)</f>
        <v>0</v>
      </c>
      <c r="AQ67" s="43">
        <f>SUMIF('RES mán'!$F$2:$WS$2,AQ$8,'RES mán'!$F66:$WS66)</f>
        <v>0</v>
      </c>
      <c r="AR67" s="43">
        <f>SUMIF('RES mán'!$F$2:$WS$2,AR$8,'RES mán'!$F66:$WS66)</f>
        <v>0</v>
      </c>
      <c r="AS67" s="43">
        <f>SUMIF('RES mán'!$F$2:$WS$2,AS$8,'RES mán'!$F66:$WS66)</f>
        <v>0</v>
      </c>
      <c r="AT67" s="43">
        <f>SUMIF('RES mán'!$F$2:$WS$2,AT$8,'RES mán'!$F66:$WS66)</f>
        <v>0</v>
      </c>
      <c r="AU67" s="43">
        <f>SUMIF('RES mán'!$F$2:$WS$2,AU$8,'RES mán'!$F66:$WS66)</f>
        <v>0</v>
      </c>
      <c r="AV67" s="43">
        <f>SUMIF('RES mán'!$F$2:$WS$2,AV$8,'RES mán'!$F66:$WS66)</f>
        <v>0</v>
      </c>
      <c r="AW67" s="43">
        <f>SUMIF('RES mán'!$F$2:$WS$2,AW$8,'RES mán'!$F66:$WS66)</f>
        <v>0</v>
      </c>
      <c r="AX67" s="43">
        <f>SUMIF('RES mán'!$F$2:$WS$2,AX$8,'RES mán'!$F66:$WS66)</f>
        <v>0</v>
      </c>
      <c r="AY67" s="43">
        <f>SUMIF('RES mán'!$F$2:$WS$2,AY$8,'RES mán'!$F66:$WS66)</f>
        <v>0</v>
      </c>
      <c r="AZ67" s="43">
        <f>SUMIF('RES mán'!$F$2:$WS$2,AZ$8,'RES mán'!$F66:$WS66)</f>
        <v>0</v>
      </c>
      <c r="BA67" s="43">
        <f>SUMIF('RES mán'!$F$2:$WS$2,BA$8,'RES mán'!$F66:$WS66)</f>
        <v>0</v>
      </c>
    </row>
    <row r="68" spans="1:53" s="23" customFormat="1" ht="15" customHeight="1">
      <c r="A68" s="12"/>
      <c r="B68" s="40" t="s">
        <v>47</v>
      </c>
      <c r="C68" s="56">
        <f>SUM(C65:C67)</f>
        <v>0.99721959098754542</v>
      </c>
      <c r="D68" s="56">
        <f t="shared" ref="D68:G68" si="206">SUM(D65:D67)</f>
        <v>-4.3190813722277866E-3</v>
      </c>
      <c r="E68" s="56">
        <f t="shared" si="206"/>
        <v>-4.5040158295152361E-3</v>
      </c>
      <c r="F68" s="56">
        <f t="shared" si="206"/>
        <v>-4.6968688117260951E-3</v>
      </c>
      <c r="G68" s="56">
        <f t="shared" si="206"/>
        <v>-4.8979793743175303E-3</v>
      </c>
      <c r="H68" s="56">
        <f t="shared" ref="H68:M68" si="207">SUM(H65:H67)</f>
        <v>-5.1077010904257217E-3</v>
      </c>
      <c r="I68" s="56">
        <f t="shared" si="207"/>
        <v>-5.3264026724839427E-3</v>
      </c>
      <c r="J68" s="56">
        <f t="shared" si="207"/>
        <v>-5.5544686204570771E-3</v>
      </c>
      <c r="K68" s="56">
        <f t="shared" si="207"/>
        <v>-5.7922998978322867E-3</v>
      </c>
      <c r="L68" s="56">
        <f t="shared" si="207"/>
        <v>-6.0403146365542023E-3</v>
      </c>
      <c r="M68" s="56">
        <f t="shared" si="207"/>
        <v>-6.2989488721440735E-3</v>
      </c>
      <c r="N68" s="56">
        <f t="shared" ref="N68:R68" si="208">SUM(N65:N67)</f>
        <v>-6.5686573102952447E-3</v>
      </c>
      <c r="O68" s="56">
        <f t="shared" si="208"/>
        <v>-6.8499141262926971E-3</v>
      </c>
      <c r="P68" s="56">
        <f t="shared" si="208"/>
        <v>-7.1432137986621857E-3</v>
      </c>
      <c r="Q68" s="56">
        <f t="shared" si="208"/>
        <v>-7.4490719785145453E-3</v>
      </c>
      <c r="R68" s="56">
        <f t="shared" si="208"/>
        <v>-7.7680263961135802E-3</v>
      </c>
      <c r="S68" s="56">
        <f t="shared" ref="S68:AH68" si="209">SUM(S65:S67)</f>
        <v>-8.1006378062613987E-3</v>
      </c>
      <c r="T68" s="56">
        <f t="shared" si="209"/>
        <v>-8.4474909741632676E-3</v>
      </c>
      <c r="U68" s="56">
        <f t="shared" si="209"/>
        <v>-8.8091957035052182E-3</v>
      </c>
      <c r="V68" s="56">
        <f t="shared" si="209"/>
        <v>-9.186387908551908E-3</v>
      </c>
      <c r="W68" s="56">
        <f t="shared" si="209"/>
        <v>-9.579730732149544E-3</v>
      </c>
      <c r="X68" s="56">
        <f t="shared" si="209"/>
        <v>-9.989915711599507E-3</v>
      </c>
      <c r="Y68" s="56">
        <f t="shared" si="209"/>
        <v>-1.041766399445233E-2</v>
      </c>
      <c r="Z68" s="56">
        <f t="shared" si="209"/>
        <v>-1.0863727606359537E-2</v>
      </c>
      <c r="AA68" s="56">
        <f t="shared" si="209"/>
        <v>-1.1328890773212426E-2</v>
      </c>
      <c r="AB68" s="56">
        <f t="shared" si="209"/>
        <v>-1.1813971299892154E-2</v>
      </c>
      <c r="AC68" s="56">
        <f t="shared" si="209"/>
        <v>-1.231982200805516E-2</v>
      </c>
      <c r="AD68" s="56">
        <f t="shared" si="209"/>
        <v>-1.2847332235481717E-2</v>
      </c>
      <c r="AE68" s="56">
        <f t="shared" si="209"/>
        <v>-1.3397429399623568E-2</v>
      </c>
      <c r="AF68" s="56">
        <f t="shared" si="209"/>
        <v>-1.397108062809958E-2</v>
      </c>
      <c r="AG68" s="56">
        <f t="shared" si="209"/>
        <v>-1.4569294459005969E-2</v>
      </c>
      <c r="AH68" s="56">
        <f t="shared" si="209"/>
        <v>-1.5193122614030418E-2</v>
      </c>
      <c r="AI68" s="56">
        <f t="shared" ref="AI68:AR68" si="210">SUM(AI65:AI67)</f>
        <v>-1.5843661847487409E-2</v>
      </c>
      <c r="AJ68" s="56">
        <f t="shared" si="210"/>
        <v>-1.6522055874525533E-2</v>
      </c>
      <c r="AK68" s="56">
        <f t="shared" si="210"/>
        <v>-1.7229497381896872E-2</v>
      </c>
      <c r="AL68" s="56">
        <f t="shared" si="210"/>
        <v>-1.796723012482344E-2</v>
      </c>
      <c r="AM68" s="56">
        <f t="shared" si="210"/>
        <v>-1.8736551113647294E-2</v>
      </c>
      <c r="AN68" s="56">
        <f t="shared" si="210"/>
        <v>-1.9538812894108647E-2</v>
      </c>
      <c r="AO68" s="56">
        <f t="shared" si="210"/>
        <v>-2.0375425925260968E-2</v>
      </c>
      <c r="AP68" s="56">
        <f t="shared" si="210"/>
        <v>-2.1247861059203628E-2</v>
      </c>
      <c r="AQ68" s="56">
        <f t="shared" si="210"/>
        <v>-2.2157652126991764E-2</v>
      </c>
      <c r="AR68" s="56">
        <f t="shared" si="210"/>
        <v>-2.3106398635269684E-2</v>
      </c>
      <c r="AS68" s="56">
        <f t="shared" ref="AS68:BA68" si="211">SUM(AS65:AS67)</f>
        <v>-2.4095768578368728E-2</v>
      </c>
      <c r="AT68" s="56">
        <f t="shared" si="211"/>
        <v>-2.512750137081346E-2</v>
      </c>
      <c r="AU68" s="56">
        <f t="shared" si="211"/>
        <v>-2.6203410905392143E-2</v>
      </c>
      <c r="AV68" s="56">
        <f t="shared" si="211"/>
        <v>-2.7325388742167479E-2</v>
      </c>
      <c r="AW68" s="56">
        <f t="shared" si="211"/>
        <v>-2.8495407434034538E-2</v>
      </c>
      <c r="AX68" s="56">
        <f t="shared" si="211"/>
        <v>-2.9715523994672477E-2</v>
      </c>
      <c r="AY68" s="56">
        <f t="shared" si="211"/>
        <v>-3.098788351498696E-2</v>
      </c>
      <c r="AZ68" s="56">
        <f t="shared" si="211"/>
        <v>-3.2314722934401512E-2</v>
      </c>
      <c r="BA68" s="56">
        <f t="shared" si="211"/>
        <v>-1.1076177887486327E-2</v>
      </c>
    </row>
    <row r="69" spans="1:53" ht="15" customHeight="1">
      <c r="B69" s="39"/>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c r="AK69" s="67"/>
      <c r="AL69" s="67"/>
      <c r="AM69" s="67"/>
      <c r="AN69" s="67"/>
      <c r="AO69" s="67"/>
      <c r="AP69" s="67"/>
      <c r="AQ69" s="67"/>
      <c r="AR69" s="67"/>
      <c r="AS69" s="67"/>
      <c r="AT69" s="67"/>
      <c r="AU69" s="67"/>
      <c r="AV69" s="67"/>
      <c r="AW69" s="67"/>
      <c r="AX69" s="67"/>
      <c r="AY69" s="67"/>
      <c r="AZ69" s="67"/>
      <c r="BA69" s="67"/>
    </row>
    <row r="70" spans="1:53" s="23" customFormat="1" ht="15" customHeight="1">
      <c r="A70" s="12"/>
      <c r="B70" s="17" t="s">
        <v>67</v>
      </c>
      <c r="C70" s="48" t="e">
        <f>+C58+C62+C68</f>
        <v>#DIV/0!</v>
      </c>
      <c r="D70" s="48" t="e">
        <f t="shared" ref="D70:G70" si="212">+D58+D62+D68</f>
        <v>#DIV/0!</v>
      </c>
      <c r="E70" s="48" t="e">
        <f t="shared" si="212"/>
        <v>#DIV/0!</v>
      </c>
      <c r="F70" s="48" t="e">
        <f t="shared" si="212"/>
        <v>#DIV/0!</v>
      </c>
      <c r="G70" s="48" t="e">
        <f t="shared" si="212"/>
        <v>#DIV/0!</v>
      </c>
      <c r="H70" s="48" t="e">
        <f t="shared" ref="H70:M70" si="213">+H58+H62+H68</f>
        <v>#DIV/0!</v>
      </c>
      <c r="I70" s="48" t="e">
        <f t="shared" si="213"/>
        <v>#DIV/0!</v>
      </c>
      <c r="J70" s="48" t="e">
        <f t="shared" si="213"/>
        <v>#DIV/0!</v>
      </c>
      <c r="K70" s="48" t="e">
        <f t="shared" si="213"/>
        <v>#DIV/0!</v>
      </c>
      <c r="L70" s="48" t="e">
        <f t="shared" si="213"/>
        <v>#DIV/0!</v>
      </c>
      <c r="M70" s="48" t="e">
        <f t="shared" si="213"/>
        <v>#DIV/0!</v>
      </c>
      <c r="N70" s="48" t="e">
        <f t="shared" ref="N70:R70" si="214">+N58+N62+N68</f>
        <v>#DIV/0!</v>
      </c>
      <c r="O70" s="48" t="e">
        <f t="shared" si="214"/>
        <v>#DIV/0!</v>
      </c>
      <c r="P70" s="48" t="e">
        <f t="shared" si="214"/>
        <v>#DIV/0!</v>
      </c>
      <c r="Q70" s="48" t="e">
        <f t="shared" si="214"/>
        <v>#DIV/0!</v>
      </c>
      <c r="R70" s="48" t="e">
        <f t="shared" si="214"/>
        <v>#DIV/0!</v>
      </c>
      <c r="S70" s="48" t="e">
        <f t="shared" ref="S70:AH70" si="215">+S58+S62+S68</f>
        <v>#DIV/0!</v>
      </c>
      <c r="T70" s="48" t="e">
        <f t="shared" si="215"/>
        <v>#DIV/0!</v>
      </c>
      <c r="U70" s="48" t="e">
        <f t="shared" si="215"/>
        <v>#DIV/0!</v>
      </c>
      <c r="V70" s="48" t="e">
        <f t="shared" si="215"/>
        <v>#DIV/0!</v>
      </c>
      <c r="W70" s="48" t="e">
        <f t="shared" si="215"/>
        <v>#DIV/0!</v>
      </c>
      <c r="X70" s="48" t="e">
        <f t="shared" si="215"/>
        <v>#DIV/0!</v>
      </c>
      <c r="Y70" s="48" t="e">
        <f t="shared" si="215"/>
        <v>#DIV/0!</v>
      </c>
      <c r="Z70" s="48" t="e">
        <f t="shared" si="215"/>
        <v>#DIV/0!</v>
      </c>
      <c r="AA70" s="48" t="e">
        <f t="shared" si="215"/>
        <v>#DIV/0!</v>
      </c>
      <c r="AB70" s="48" t="e">
        <f t="shared" si="215"/>
        <v>#DIV/0!</v>
      </c>
      <c r="AC70" s="48" t="e">
        <f t="shared" si="215"/>
        <v>#DIV/0!</v>
      </c>
      <c r="AD70" s="48" t="e">
        <f t="shared" si="215"/>
        <v>#DIV/0!</v>
      </c>
      <c r="AE70" s="48" t="e">
        <f t="shared" si="215"/>
        <v>#DIV/0!</v>
      </c>
      <c r="AF70" s="48" t="e">
        <f t="shared" si="215"/>
        <v>#DIV/0!</v>
      </c>
      <c r="AG70" s="48" t="e">
        <f t="shared" si="215"/>
        <v>#DIV/0!</v>
      </c>
      <c r="AH70" s="48" t="e">
        <f t="shared" si="215"/>
        <v>#DIV/0!</v>
      </c>
      <c r="AI70" s="48" t="e">
        <f t="shared" ref="AI70:AR70" si="216">+AI58+AI62+AI68</f>
        <v>#DIV/0!</v>
      </c>
      <c r="AJ70" s="48" t="e">
        <f t="shared" si="216"/>
        <v>#DIV/0!</v>
      </c>
      <c r="AK70" s="48" t="e">
        <f t="shared" si="216"/>
        <v>#DIV/0!</v>
      </c>
      <c r="AL70" s="48" t="e">
        <f t="shared" si="216"/>
        <v>#DIV/0!</v>
      </c>
      <c r="AM70" s="48" t="e">
        <f t="shared" si="216"/>
        <v>#DIV/0!</v>
      </c>
      <c r="AN70" s="48" t="e">
        <f t="shared" si="216"/>
        <v>#DIV/0!</v>
      </c>
      <c r="AO70" s="48" t="e">
        <f t="shared" si="216"/>
        <v>#DIV/0!</v>
      </c>
      <c r="AP70" s="48" t="e">
        <f t="shared" si="216"/>
        <v>#DIV/0!</v>
      </c>
      <c r="AQ70" s="48" t="e">
        <f>+AQ58+AQ62+AQ68</f>
        <v>#DIV/0!</v>
      </c>
      <c r="AR70" s="48" t="e">
        <f t="shared" si="216"/>
        <v>#DIV/0!</v>
      </c>
      <c r="AS70" s="48" t="e">
        <f t="shared" ref="AS70:BA70" si="217">+AS58+AS62+AS68</f>
        <v>#DIV/0!</v>
      </c>
      <c r="AT70" s="48" t="e">
        <f t="shared" si="217"/>
        <v>#DIV/0!</v>
      </c>
      <c r="AU70" s="48" t="e">
        <f t="shared" si="217"/>
        <v>#DIV/0!</v>
      </c>
      <c r="AV70" s="48" t="e">
        <f t="shared" si="217"/>
        <v>#DIV/0!</v>
      </c>
      <c r="AW70" s="48" t="e">
        <f t="shared" si="217"/>
        <v>#DIV/0!</v>
      </c>
      <c r="AX70" s="48" t="e">
        <f t="shared" si="217"/>
        <v>#DIV/0!</v>
      </c>
      <c r="AY70" s="48" t="e">
        <f t="shared" si="217"/>
        <v>#DIV/0!</v>
      </c>
      <c r="AZ70" s="48" t="e">
        <f t="shared" si="217"/>
        <v>#DIV/0!</v>
      </c>
      <c r="BA70" s="48" t="e">
        <f t="shared" si="217"/>
        <v>#DIV/0!</v>
      </c>
    </row>
    <row r="71" spans="1:53" s="23" customFormat="1" ht="15" customHeight="1">
      <c r="A71" s="12"/>
      <c r="B71" s="68" t="s">
        <v>68</v>
      </c>
      <c r="C71" s="69">
        <v>0</v>
      </c>
      <c r="D71" s="49" t="e">
        <f>+C72</f>
        <v>#DIV/0!</v>
      </c>
      <c r="E71" s="49" t="e">
        <f>+D72</f>
        <v>#DIV/0!</v>
      </c>
      <c r="F71" s="49" t="e">
        <f>+E72</f>
        <v>#DIV/0!</v>
      </c>
      <c r="G71" s="49" t="e">
        <f>+F72</f>
        <v>#DIV/0!</v>
      </c>
      <c r="H71" s="49" t="e">
        <f t="shared" ref="H71:BA71" si="218">+G72</f>
        <v>#DIV/0!</v>
      </c>
      <c r="I71" s="49" t="e">
        <f t="shared" si="218"/>
        <v>#DIV/0!</v>
      </c>
      <c r="J71" s="49" t="e">
        <f t="shared" si="218"/>
        <v>#DIV/0!</v>
      </c>
      <c r="K71" s="49" t="e">
        <f t="shared" si="218"/>
        <v>#DIV/0!</v>
      </c>
      <c r="L71" s="49" t="e">
        <f t="shared" si="218"/>
        <v>#DIV/0!</v>
      </c>
      <c r="M71" s="49" t="e">
        <f t="shared" si="218"/>
        <v>#DIV/0!</v>
      </c>
      <c r="N71" s="49" t="e">
        <f t="shared" si="218"/>
        <v>#DIV/0!</v>
      </c>
      <c r="O71" s="49" t="e">
        <f t="shared" si="218"/>
        <v>#DIV/0!</v>
      </c>
      <c r="P71" s="49" t="e">
        <f t="shared" si="218"/>
        <v>#DIV/0!</v>
      </c>
      <c r="Q71" s="49" t="e">
        <f t="shared" si="218"/>
        <v>#DIV/0!</v>
      </c>
      <c r="R71" s="49" t="e">
        <f t="shared" si="218"/>
        <v>#DIV/0!</v>
      </c>
      <c r="S71" s="49" t="e">
        <f t="shared" si="218"/>
        <v>#DIV/0!</v>
      </c>
      <c r="T71" s="49" t="e">
        <f t="shared" si="218"/>
        <v>#DIV/0!</v>
      </c>
      <c r="U71" s="49" t="e">
        <f t="shared" si="218"/>
        <v>#DIV/0!</v>
      </c>
      <c r="V71" s="49" t="e">
        <f t="shared" si="218"/>
        <v>#DIV/0!</v>
      </c>
      <c r="W71" s="49" t="e">
        <f t="shared" si="218"/>
        <v>#DIV/0!</v>
      </c>
      <c r="X71" s="49" t="e">
        <f t="shared" si="218"/>
        <v>#DIV/0!</v>
      </c>
      <c r="Y71" s="49" t="e">
        <f t="shared" si="218"/>
        <v>#DIV/0!</v>
      </c>
      <c r="Z71" s="49" t="e">
        <f t="shared" si="218"/>
        <v>#DIV/0!</v>
      </c>
      <c r="AA71" s="49" t="e">
        <f t="shared" si="218"/>
        <v>#DIV/0!</v>
      </c>
      <c r="AB71" s="49" t="e">
        <f t="shared" si="218"/>
        <v>#DIV/0!</v>
      </c>
      <c r="AC71" s="49" t="e">
        <f t="shared" si="218"/>
        <v>#DIV/0!</v>
      </c>
      <c r="AD71" s="49" t="e">
        <f t="shared" si="218"/>
        <v>#DIV/0!</v>
      </c>
      <c r="AE71" s="49" t="e">
        <f t="shared" si="218"/>
        <v>#DIV/0!</v>
      </c>
      <c r="AF71" s="49" t="e">
        <f t="shared" si="218"/>
        <v>#DIV/0!</v>
      </c>
      <c r="AG71" s="49" t="e">
        <f t="shared" si="218"/>
        <v>#DIV/0!</v>
      </c>
      <c r="AH71" s="49" t="e">
        <f t="shared" si="218"/>
        <v>#DIV/0!</v>
      </c>
      <c r="AI71" s="49" t="e">
        <f t="shared" si="218"/>
        <v>#DIV/0!</v>
      </c>
      <c r="AJ71" s="49" t="e">
        <f t="shared" si="218"/>
        <v>#DIV/0!</v>
      </c>
      <c r="AK71" s="49" t="e">
        <f t="shared" si="218"/>
        <v>#DIV/0!</v>
      </c>
      <c r="AL71" s="49" t="e">
        <f t="shared" si="218"/>
        <v>#DIV/0!</v>
      </c>
      <c r="AM71" s="49" t="e">
        <f t="shared" si="218"/>
        <v>#DIV/0!</v>
      </c>
      <c r="AN71" s="49" t="e">
        <f t="shared" si="218"/>
        <v>#DIV/0!</v>
      </c>
      <c r="AO71" s="49" t="e">
        <f t="shared" si="218"/>
        <v>#DIV/0!</v>
      </c>
      <c r="AP71" s="49" t="e">
        <f t="shared" si="218"/>
        <v>#DIV/0!</v>
      </c>
      <c r="AQ71" s="49" t="e">
        <f t="shared" si="218"/>
        <v>#DIV/0!</v>
      </c>
      <c r="AR71" s="49" t="e">
        <f t="shared" si="218"/>
        <v>#DIV/0!</v>
      </c>
      <c r="AS71" s="49" t="e">
        <f t="shared" si="218"/>
        <v>#DIV/0!</v>
      </c>
      <c r="AT71" s="49" t="e">
        <f t="shared" si="218"/>
        <v>#DIV/0!</v>
      </c>
      <c r="AU71" s="49" t="e">
        <f t="shared" si="218"/>
        <v>#DIV/0!</v>
      </c>
      <c r="AV71" s="49" t="e">
        <f t="shared" si="218"/>
        <v>#DIV/0!</v>
      </c>
      <c r="AW71" s="49" t="e">
        <f t="shared" si="218"/>
        <v>#DIV/0!</v>
      </c>
      <c r="AX71" s="49" t="e">
        <f t="shared" si="218"/>
        <v>#DIV/0!</v>
      </c>
      <c r="AY71" s="49" t="e">
        <f t="shared" si="218"/>
        <v>#DIV/0!</v>
      </c>
      <c r="AZ71" s="49" t="e">
        <f t="shared" si="218"/>
        <v>#DIV/0!</v>
      </c>
      <c r="BA71" s="49" t="e">
        <f t="shared" si="218"/>
        <v>#DIV/0!</v>
      </c>
    </row>
    <row r="72" spans="1:53" s="23" customFormat="1" ht="15" customHeight="1">
      <c r="A72" s="12"/>
      <c r="B72" s="18" t="s">
        <v>69</v>
      </c>
      <c r="C72" s="45" t="e">
        <f>SUM(C70:C71)</f>
        <v>#DIV/0!</v>
      </c>
      <c r="D72" s="45" t="e">
        <f>SUM(D70:D71)</f>
        <v>#DIV/0!</v>
      </c>
      <c r="E72" s="45" t="e">
        <f>SUM(E70:E71)</f>
        <v>#DIV/0!</v>
      </c>
      <c r="F72" s="45" t="e">
        <f>SUM(F70:F71)</f>
        <v>#DIV/0!</v>
      </c>
      <c r="G72" s="45" t="e">
        <f>SUM(G70:G71)</f>
        <v>#DIV/0!</v>
      </c>
      <c r="H72" s="45" t="e">
        <f t="shared" ref="H72:M72" si="219">SUM(H70:H71)</f>
        <v>#DIV/0!</v>
      </c>
      <c r="I72" s="45" t="e">
        <f t="shared" si="219"/>
        <v>#DIV/0!</v>
      </c>
      <c r="J72" s="45" t="e">
        <f t="shared" si="219"/>
        <v>#DIV/0!</v>
      </c>
      <c r="K72" s="45" t="e">
        <f t="shared" si="219"/>
        <v>#DIV/0!</v>
      </c>
      <c r="L72" s="45" t="e">
        <f t="shared" si="219"/>
        <v>#DIV/0!</v>
      </c>
      <c r="M72" s="45" t="e">
        <f t="shared" si="219"/>
        <v>#DIV/0!</v>
      </c>
      <c r="N72" s="45" t="e">
        <f t="shared" ref="N72" si="220">SUM(N70:N71)</f>
        <v>#DIV/0!</v>
      </c>
      <c r="O72" s="45" t="e">
        <f t="shared" ref="O72" si="221">SUM(O70:O71)</f>
        <v>#DIV/0!</v>
      </c>
      <c r="P72" s="45" t="e">
        <f t="shared" ref="P72" si="222">SUM(P70:P71)</f>
        <v>#DIV/0!</v>
      </c>
      <c r="Q72" s="45" t="e">
        <f t="shared" ref="Q72" si="223">SUM(Q70:Q71)</f>
        <v>#DIV/0!</v>
      </c>
      <c r="R72" s="45" t="e">
        <f t="shared" ref="R72" si="224">SUM(R70:R71)</f>
        <v>#DIV/0!</v>
      </c>
      <c r="S72" s="45" t="e">
        <f t="shared" ref="S72" si="225">SUM(S70:S71)</f>
        <v>#DIV/0!</v>
      </c>
      <c r="T72" s="45" t="e">
        <f t="shared" ref="T72" si="226">SUM(T70:T71)</f>
        <v>#DIV/0!</v>
      </c>
      <c r="U72" s="45" t="e">
        <f t="shared" ref="U72" si="227">SUM(U70:U71)</f>
        <v>#DIV/0!</v>
      </c>
      <c r="V72" s="45" t="e">
        <f t="shared" ref="V72" si="228">SUM(V70:V71)</f>
        <v>#DIV/0!</v>
      </c>
      <c r="W72" s="45" t="e">
        <f t="shared" ref="W72" si="229">SUM(W70:W71)</f>
        <v>#DIV/0!</v>
      </c>
      <c r="X72" s="45" t="e">
        <f t="shared" ref="X72" si="230">SUM(X70:X71)</f>
        <v>#DIV/0!</v>
      </c>
      <c r="Y72" s="45" t="e">
        <f t="shared" ref="Y72" si="231">SUM(Y70:Y71)</f>
        <v>#DIV/0!</v>
      </c>
      <c r="Z72" s="45" t="e">
        <f t="shared" ref="Z72" si="232">SUM(Z70:Z71)</f>
        <v>#DIV/0!</v>
      </c>
      <c r="AA72" s="45" t="e">
        <f t="shared" ref="AA72" si="233">SUM(AA70:AA71)</f>
        <v>#DIV/0!</v>
      </c>
      <c r="AB72" s="45" t="e">
        <f t="shared" ref="AB72" si="234">SUM(AB70:AB71)</f>
        <v>#DIV/0!</v>
      </c>
      <c r="AC72" s="45" t="e">
        <f t="shared" ref="AC72" si="235">SUM(AC70:AC71)</f>
        <v>#DIV/0!</v>
      </c>
      <c r="AD72" s="45" t="e">
        <f t="shared" ref="AD72" si="236">SUM(AD70:AD71)</f>
        <v>#DIV/0!</v>
      </c>
      <c r="AE72" s="45" t="e">
        <f t="shared" ref="AE72" si="237">SUM(AE70:AE71)</f>
        <v>#DIV/0!</v>
      </c>
      <c r="AF72" s="45" t="e">
        <f t="shared" ref="AF72" si="238">SUM(AF70:AF71)</f>
        <v>#DIV/0!</v>
      </c>
      <c r="AG72" s="45" t="e">
        <f t="shared" ref="AG72" si="239">SUM(AG70:AG71)</f>
        <v>#DIV/0!</v>
      </c>
      <c r="AH72" s="45" t="e">
        <f t="shared" ref="AH72" si="240">SUM(AH70:AH71)</f>
        <v>#DIV/0!</v>
      </c>
      <c r="AI72" s="45" t="e">
        <f t="shared" ref="AI72" si="241">SUM(AI70:AI71)</f>
        <v>#DIV/0!</v>
      </c>
      <c r="AJ72" s="45" t="e">
        <f t="shared" ref="AJ72" si="242">SUM(AJ70:AJ71)</f>
        <v>#DIV/0!</v>
      </c>
      <c r="AK72" s="45" t="e">
        <f t="shared" ref="AK72" si="243">SUM(AK70:AK71)</f>
        <v>#DIV/0!</v>
      </c>
      <c r="AL72" s="45" t="e">
        <f t="shared" ref="AL72" si="244">SUM(AL70:AL71)</f>
        <v>#DIV/0!</v>
      </c>
      <c r="AM72" s="45" t="e">
        <f t="shared" ref="AM72" si="245">SUM(AM70:AM71)</f>
        <v>#DIV/0!</v>
      </c>
      <c r="AN72" s="45" t="e">
        <f t="shared" ref="AN72" si="246">SUM(AN70:AN71)</f>
        <v>#DIV/0!</v>
      </c>
      <c r="AO72" s="45" t="e">
        <f t="shared" ref="AO72" si="247">SUM(AO70:AO71)</f>
        <v>#DIV/0!</v>
      </c>
      <c r="AP72" s="45" t="e">
        <f t="shared" ref="AP72" si="248">SUM(AP70:AP71)</f>
        <v>#DIV/0!</v>
      </c>
      <c r="AQ72" s="45" t="e">
        <f t="shared" ref="AQ72" si="249">SUM(AQ70:AQ71)</f>
        <v>#DIV/0!</v>
      </c>
      <c r="AR72" s="45" t="e">
        <f t="shared" ref="AR72" si="250">SUM(AR70:AR71)</f>
        <v>#DIV/0!</v>
      </c>
      <c r="AS72" s="45" t="e">
        <f t="shared" ref="AS72" si="251">SUM(AS70:AS71)</f>
        <v>#DIV/0!</v>
      </c>
      <c r="AT72" s="45" t="e">
        <f t="shared" ref="AT72" si="252">SUM(AT70:AT71)</f>
        <v>#DIV/0!</v>
      </c>
      <c r="AU72" s="45" t="e">
        <f t="shared" ref="AU72" si="253">SUM(AU70:AU71)</f>
        <v>#DIV/0!</v>
      </c>
      <c r="AV72" s="45" t="e">
        <f t="shared" ref="AV72" si="254">SUM(AV70:AV71)</f>
        <v>#DIV/0!</v>
      </c>
      <c r="AW72" s="45" t="e">
        <f t="shared" ref="AW72" si="255">SUM(AW70:AW71)</f>
        <v>#DIV/0!</v>
      </c>
      <c r="AX72" s="45" t="e">
        <f t="shared" ref="AX72" si="256">SUM(AX70:AX71)</f>
        <v>#DIV/0!</v>
      </c>
      <c r="AY72" s="45" t="e">
        <f t="shared" ref="AY72:BA72" si="257">SUM(AY70:AY71)</f>
        <v>#DIV/0!</v>
      </c>
      <c r="AZ72" s="45" t="e">
        <f t="shared" si="257"/>
        <v>#DIV/0!</v>
      </c>
      <c r="BA72" s="45" t="e">
        <f t="shared" si="257"/>
        <v>#DIV/0!</v>
      </c>
    </row>
    <row r="73" spans="1:53" s="23" customFormat="1" ht="15.75">
      <c r="A73" s="12"/>
      <c r="B73" s="17"/>
      <c r="C73" s="43"/>
      <c r="D73" s="43"/>
      <c r="E73" s="43"/>
      <c r="F73" s="43"/>
      <c r="G73" s="43"/>
      <c r="H73" s="43"/>
      <c r="I73" s="43"/>
      <c r="J73" s="43"/>
      <c r="K73" s="43"/>
      <c r="L73" s="43"/>
      <c r="M73" s="43"/>
      <c r="N73" s="43"/>
      <c r="O73" s="43"/>
      <c r="P73" s="43"/>
      <c r="Q73" s="43"/>
      <c r="R73" s="43"/>
      <c r="S73" s="43"/>
      <c r="T73" s="43"/>
      <c r="U73" s="43"/>
      <c r="V73" s="43"/>
      <c r="W73" s="43"/>
      <c r="X73" s="43"/>
      <c r="Y73" s="43"/>
      <c r="Z73" s="43"/>
      <c r="AA73" s="43"/>
      <c r="AB73" s="43"/>
      <c r="AC73" s="43"/>
      <c r="AD73" s="43"/>
      <c r="AE73" s="43"/>
      <c r="AF73" s="43"/>
      <c r="AG73" s="43"/>
      <c r="AH73" s="43"/>
      <c r="AI73" s="43"/>
      <c r="AJ73" s="43"/>
      <c r="AK73" s="43"/>
      <c r="AL73" s="43"/>
      <c r="AM73" s="43"/>
      <c r="AN73" s="43"/>
      <c r="AO73" s="43"/>
      <c r="AP73" s="43"/>
      <c r="AQ73" s="43"/>
      <c r="AR73" s="43"/>
      <c r="AS73" s="43"/>
      <c r="AT73" s="43"/>
      <c r="AU73" s="43"/>
      <c r="AV73" s="43"/>
      <c r="AW73" s="43"/>
      <c r="AX73" s="43"/>
      <c r="AY73" s="43"/>
      <c r="AZ73" s="43"/>
      <c r="BA73" s="43"/>
    </row>
    <row r="74" spans="1:53" s="23" customFormat="1" ht="15.75">
      <c r="A74" s="12"/>
      <c r="B74" s="17" t="s">
        <v>70</v>
      </c>
      <c r="C74" s="43">
        <f t="shared" ref="C74:AH74" si="258">C29</f>
        <v>-1.9566118490093376E-2</v>
      </c>
      <c r="D74" s="43">
        <f t="shared" si="258"/>
        <v>-2.9200709881594043E-2</v>
      </c>
      <c r="E74" s="43">
        <f t="shared" si="258"/>
        <v>-2.901577542430659E-2</v>
      </c>
      <c r="F74" s="43">
        <f t="shared" si="258"/>
        <v>-2.8822922442095736E-2</v>
      </c>
      <c r="G74" s="43">
        <f t="shared" si="258"/>
        <v>-2.8621811879504303E-2</v>
      </c>
      <c r="H74" s="43">
        <f t="shared" si="258"/>
        <v>-2.8412090163396103E-2</v>
      </c>
      <c r="I74" s="43">
        <f t="shared" si="258"/>
        <v>-2.8193388581337884E-2</v>
      </c>
      <c r="J74" s="43">
        <f t="shared" si="258"/>
        <v>-2.7965322633364743E-2</v>
      </c>
      <c r="K74" s="43">
        <f t="shared" si="258"/>
        <v>-2.7727491355989536E-2</v>
      </c>
      <c r="L74" s="43">
        <f t="shared" si="258"/>
        <v>-2.7479476617267615E-2</v>
      </c>
      <c r="M74" s="43">
        <f t="shared" si="258"/>
        <v>-2.722084238167773E-2</v>
      </c>
      <c r="N74" s="43">
        <f t="shared" si="258"/>
        <v>-2.6951133943526565E-2</v>
      </c>
      <c r="O74" s="43">
        <f t="shared" si="258"/>
        <v>-2.6669877127529114E-2</v>
      </c>
      <c r="P74" s="43">
        <f t="shared" si="258"/>
        <v>-2.6376577455159617E-2</v>
      </c>
      <c r="Q74" s="43">
        <f t="shared" si="258"/>
        <v>-2.6070719275307259E-2</v>
      </c>
      <c r="R74" s="43">
        <f t="shared" si="258"/>
        <v>-2.5751764857708224E-2</v>
      </c>
      <c r="S74" s="43">
        <f t="shared" si="258"/>
        <v>-2.5419153447560409E-2</v>
      </c>
      <c r="T74" s="43">
        <f t="shared" si="258"/>
        <v>-2.5072300279658542E-2</v>
      </c>
      <c r="U74" s="43">
        <f t="shared" si="258"/>
        <v>-2.4710595550316579E-2</v>
      </c>
      <c r="V74" s="43">
        <f t="shared" si="258"/>
        <v>-2.4333403345269893E-2</v>
      </c>
      <c r="W74" s="43">
        <f t="shared" si="258"/>
        <v>-2.394006052167225E-2</v>
      </c>
      <c r="X74" s="43">
        <f t="shared" si="258"/>
        <v>-2.3529875542222276E-2</v>
      </c>
      <c r="Y74" s="43">
        <f t="shared" si="258"/>
        <v>-2.3102127259369453E-2</v>
      </c>
      <c r="Z74" s="43">
        <f t="shared" si="258"/>
        <v>-2.2656063647462251E-2</v>
      </c>
      <c r="AA74" s="43">
        <f t="shared" si="258"/>
        <v>-2.2190900480609368E-2</v>
      </c>
      <c r="AB74" s="43">
        <f t="shared" si="258"/>
        <v>-2.1705819953929638E-2</v>
      </c>
      <c r="AC74" s="43">
        <f t="shared" si="258"/>
        <v>-2.1199969245766642E-2</v>
      </c>
      <c r="AD74" s="43">
        <f t="shared" si="258"/>
        <v>-2.067245901834008E-2</v>
      </c>
      <c r="AE74" s="43">
        <f t="shared" si="258"/>
        <v>-2.0122361854198238E-2</v>
      </c>
      <c r="AF74" s="43">
        <f t="shared" si="258"/>
        <v>-1.9548710625722231E-2</v>
      </c>
      <c r="AG74" s="43">
        <f t="shared" si="258"/>
        <v>-1.8950496794815842E-2</v>
      </c>
      <c r="AH74" s="43">
        <f t="shared" si="258"/>
        <v>-1.8326668639791394E-2</v>
      </c>
      <c r="AI74" s="43">
        <f t="shared" ref="AI74:BA74" si="259">AI29</f>
        <v>-1.7676129406334409E-2</v>
      </c>
      <c r="AJ74" s="43">
        <f t="shared" si="259"/>
        <v>-1.6997735379296278E-2</v>
      </c>
      <c r="AK74" s="43">
        <f t="shared" si="259"/>
        <v>-1.6290293871924929E-2</v>
      </c>
      <c r="AL74" s="43">
        <f t="shared" si="259"/>
        <v>-1.555256112899836E-2</v>
      </c>
      <c r="AM74" s="43">
        <f t="shared" si="259"/>
        <v>-1.4783240140174507E-2</v>
      </c>
      <c r="AN74" s="43">
        <f t="shared" si="259"/>
        <v>-1.3980978359713146E-2</v>
      </c>
      <c r="AO74" s="43">
        <f t="shared" si="259"/>
        <v>-1.3144365328560819E-2</v>
      </c>
      <c r="AP74" s="43">
        <f t="shared" si="259"/>
        <v>-1.2271930194618162E-2</v>
      </c>
      <c r="AQ74" s="43">
        <f t="shared" si="259"/>
        <v>-1.1362139126830021E-2</v>
      </c>
      <c r="AR74" s="43">
        <f t="shared" si="259"/>
        <v>-1.041339261855209E-2</v>
      </c>
      <c r="AS74" s="43">
        <f t="shared" si="259"/>
        <v>-9.4240226754530605E-3</v>
      </c>
      <c r="AT74" s="43">
        <f t="shared" si="259"/>
        <v>-8.3922898830083217E-3</v>
      </c>
      <c r="AU74" s="43">
        <f t="shared" si="259"/>
        <v>-7.3163803484296358E-3</v>
      </c>
      <c r="AV74" s="43">
        <f t="shared" si="259"/>
        <v>-6.194402511654303E-3</v>
      </c>
      <c r="AW74" s="43">
        <f t="shared" si="259"/>
        <v>-5.0243838197872384E-3</v>
      </c>
      <c r="AX74" s="43">
        <f t="shared" si="259"/>
        <v>-3.8042672591492971E-3</v>
      </c>
      <c r="AY74" s="43">
        <f t="shared" si="259"/>
        <v>-2.5319077388348109E-3</v>
      </c>
      <c r="AZ74" s="43">
        <f t="shared" si="259"/>
        <v>-1.2050683194202742E-3</v>
      </c>
      <c r="BA74" s="43">
        <f t="shared" si="259"/>
        <v>-9.7085863787603412E-5</v>
      </c>
    </row>
    <row r="75" spans="1:53" ht="15.75" customHeight="1">
      <c r="B75" s="68" t="s">
        <v>71</v>
      </c>
      <c r="C75" s="43">
        <f>C66</f>
        <v>-2.7804090124545046E-3</v>
      </c>
      <c r="D75" s="43">
        <f>D66</f>
        <v>-4.3190813722277866E-3</v>
      </c>
      <c r="E75" s="43">
        <f>E66</f>
        <v>-4.5040158295152361E-3</v>
      </c>
      <c r="F75" s="43">
        <f>F66</f>
        <v>-4.6968688117260951E-3</v>
      </c>
      <c r="G75" s="43">
        <f>G66</f>
        <v>-4.8979793743175303E-3</v>
      </c>
      <c r="H75" s="43">
        <f t="shared" ref="H75:M75" si="260">H66</f>
        <v>-5.1077010904257217E-3</v>
      </c>
      <c r="I75" s="43">
        <f t="shared" si="260"/>
        <v>-5.3264026724839427E-3</v>
      </c>
      <c r="J75" s="43">
        <f t="shared" si="260"/>
        <v>-5.5544686204570771E-3</v>
      </c>
      <c r="K75" s="43">
        <f t="shared" si="260"/>
        <v>-5.7922998978322867E-3</v>
      </c>
      <c r="L75" s="43">
        <f t="shared" si="260"/>
        <v>-6.0403146365542023E-3</v>
      </c>
      <c r="M75" s="43">
        <f t="shared" si="260"/>
        <v>-6.2989488721440735E-3</v>
      </c>
      <c r="N75" s="43">
        <f t="shared" ref="N75:R75" si="261">N66</f>
        <v>-6.5686573102952447E-3</v>
      </c>
      <c r="O75" s="43">
        <f t="shared" si="261"/>
        <v>-6.8499141262926971E-3</v>
      </c>
      <c r="P75" s="43">
        <f t="shared" si="261"/>
        <v>-7.1432137986621857E-3</v>
      </c>
      <c r="Q75" s="43">
        <f t="shared" si="261"/>
        <v>-7.4490719785145453E-3</v>
      </c>
      <c r="R75" s="43">
        <f t="shared" si="261"/>
        <v>-7.7680263961135802E-3</v>
      </c>
      <c r="S75" s="43">
        <f t="shared" ref="S75:AH75" si="262">S66</f>
        <v>-8.1006378062613987E-3</v>
      </c>
      <c r="T75" s="43">
        <f t="shared" si="262"/>
        <v>-8.4474909741632676E-3</v>
      </c>
      <c r="U75" s="43">
        <f t="shared" si="262"/>
        <v>-8.8091957035052182E-3</v>
      </c>
      <c r="V75" s="43">
        <f t="shared" si="262"/>
        <v>-9.186387908551908E-3</v>
      </c>
      <c r="W75" s="43">
        <f t="shared" si="262"/>
        <v>-9.579730732149544E-3</v>
      </c>
      <c r="X75" s="43">
        <f t="shared" si="262"/>
        <v>-9.989915711599507E-3</v>
      </c>
      <c r="Y75" s="43">
        <f t="shared" si="262"/>
        <v>-1.041766399445233E-2</v>
      </c>
      <c r="Z75" s="43">
        <f t="shared" si="262"/>
        <v>-1.0863727606359537E-2</v>
      </c>
      <c r="AA75" s="43">
        <f t="shared" si="262"/>
        <v>-1.1328890773212426E-2</v>
      </c>
      <c r="AB75" s="43">
        <f t="shared" si="262"/>
        <v>-1.1813971299892154E-2</v>
      </c>
      <c r="AC75" s="43">
        <f t="shared" si="262"/>
        <v>-1.231982200805516E-2</v>
      </c>
      <c r="AD75" s="43">
        <f t="shared" si="262"/>
        <v>-1.2847332235481717E-2</v>
      </c>
      <c r="AE75" s="43">
        <f t="shared" si="262"/>
        <v>-1.3397429399623568E-2</v>
      </c>
      <c r="AF75" s="43">
        <f t="shared" si="262"/>
        <v>-1.397108062809958E-2</v>
      </c>
      <c r="AG75" s="43">
        <f t="shared" si="262"/>
        <v>-1.4569294459005969E-2</v>
      </c>
      <c r="AH75" s="43">
        <f t="shared" si="262"/>
        <v>-1.5193122614030418E-2</v>
      </c>
      <c r="AI75" s="43">
        <f t="shared" ref="AI75:AR75" si="263">AI66</f>
        <v>-1.5843661847487409E-2</v>
      </c>
      <c r="AJ75" s="43">
        <f t="shared" si="263"/>
        <v>-1.6522055874525533E-2</v>
      </c>
      <c r="AK75" s="43">
        <f t="shared" si="263"/>
        <v>-1.7229497381896872E-2</v>
      </c>
      <c r="AL75" s="43">
        <f t="shared" si="263"/>
        <v>-1.796723012482344E-2</v>
      </c>
      <c r="AM75" s="43">
        <f t="shared" si="263"/>
        <v>-1.8736551113647294E-2</v>
      </c>
      <c r="AN75" s="43">
        <f t="shared" si="263"/>
        <v>-1.9538812894108647E-2</v>
      </c>
      <c r="AO75" s="43">
        <f t="shared" si="263"/>
        <v>-2.0375425925260968E-2</v>
      </c>
      <c r="AP75" s="43">
        <f t="shared" si="263"/>
        <v>-2.1247861059203628E-2</v>
      </c>
      <c r="AQ75" s="43">
        <f t="shared" si="263"/>
        <v>-2.2157652126991764E-2</v>
      </c>
      <c r="AR75" s="43">
        <f t="shared" si="263"/>
        <v>-2.3106398635269684E-2</v>
      </c>
      <c r="AS75" s="43">
        <f t="shared" ref="AS75:BA75" si="264">AS66</f>
        <v>-2.4095768578368728E-2</v>
      </c>
      <c r="AT75" s="43">
        <f t="shared" si="264"/>
        <v>-2.512750137081346E-2</v>
      </c>
      <c r="AU75" s="43">
        <f t="shared" si="264"/>
        <v>-2.6203410905392143E-2</v>
      </c>
      <c r="AV75" s="43">
        <f t="shared" si="264"/>
        <v>-2.7325388742167479E-2</v>
      </c>
      <c r="AW75" s="43">
        <f t="shared" si="264"/>
        <v>-2.8495407434034538E-2</v>
      </c>
      <c r="AX75" s="43">
        <f t="shared" si="264"/>
        <v>-2.9715523994672477E-2</v>
      </c>
      <c r="AY75" s="43">
        <f t="shared" si="264"/>
        <v>-3.098788351498696E-2</v>
      </c>
      <c r="AZ75" s="43">
        <f t="shared" si="264"/>
        <v>-3.2314722934401512E-2</v>
      </c>
      <c r="BA75" s="43">
        <f t="shared" si="264"/>
        <v>-1.1076177887486327E-2</v>
      </c>
    </row>
    <row r="76" spans="1:53" ht="15.75" customHeight="1">
      <c r="B76" s="40" t="s">
        <v>26</v>
      </c>
      <c r="C76" s="56">
        <f>SUM(C74:C75)</f>
        <v>-2.234652750254788E-2</v>
      </c>
      <c r="D76" s="56">
        <f>SUM(D74:D75)</f>
        <v>-3.3519791253821832E-2</v>
      </c>
      <c r="E76" s="56">
        <f t="shared" ref="E76:G76" si="265">SUM(E74:E75)</f>
        <v>-3.3519791253821825E-2</v>
      </c>
      <c r="F76" s="56">
        <f t="shared" si="265"/>
        <v>-3.3519791253821832E-2</v>
      </c>
      <c r="G76" s="56">
        <f t="shared" si="265"/>
        <v>-3.3519791253821832E-2</v>
      </c>
      <c r="H76" s="56">
        <f t="shared" ref="H76:M76" si="266">SUM(H74:H75)</f>
        <v>-3.3519791253821825E-2</v>
      </c>
      <c r="I76" s="56">
        <f t="shared" si="266"/>
        <v>-3.3519791253821825E-2</v>
      </c>
      <c r="J76" s="56">
        <f t="shared" si="266"/>
        <v>-3.3519791253821818E-2</v>
      </c>
      <c r="K76" s="56">
        <f t="shared" si="266"/>
        <v>-3.3519791253821825E-2</v>
      </c>
      <c r="L76" s="56">
        <f t="shared" si="266"/>
        <v>-3.3519791253821818E-2</v>
      </c>
      <c r="M76" s="56">
        <f t="shared" si="266"/>
        <v>-3.3519791253821804E-2</v>
      </c>
      <c r="N76" s="56">
        <f t="shared" ref="N76:R76" si="267">SUM(N74:N75)</f>
        <v>-3.3519791253821811E-2</v>
      </c>
      <c r="O76" s="56">
        <f t="shared" si="267"/>
        <v>-3.3519791253821811E-2</v>
      </c>
      <c r="P76" s="56">
        <f t="shared" si="267"/>
        <v>-3.3519791253821804E-2</v>
      </c>
      <c r="Q76" s="56">
        <f t="shared" si="267"/>
        <v>-3.3519791253821804E-2</v>
      </c>
      <c r="R76" s="56">
        <f t="shared" si="267"/>
        <v>-3.3519791253821804E-2</v>
      </c>
      <c r="S76" s="56">
        <f t="shared" ref="S76:AH76" si="268">SUM(S74:S75)</f>
        <v>-3.3519791253821804E-2</v>
      </c>
      <c r="T76" s="56">
        <f t="shared" si="268"/>
        <v>-3.3519791253821811E-2</v>
      </c>
      <c r="U76" s="56">
        <f t="shared" si="268"/>
        <v>-3.3519791253821797E-2</v>
      </c>
      <c r="V76" s="56">
        <f t="shared" si="268"/>
        <v>-3.3519791253821804E-2</v>
      </c>
      <c r="W76" s="56">
        <f t="shared" si="268"/>
        <v>-3.351979125382179E-2</v>
      </c>
      <c r="X76" s="56">
        <f t="shared" si="268"/>
        <v>-3.3519791253821783E-2</v>
      </c>
      <c r="Y76" s="56">
        <f t="shared" si="268"/>
        <v>-3.3519791253821783E-2</v>
      </c>
      <c r="Z76" s="56">
        <f t="shared" si="268"/>
        <v>-3.351979125382179E-2</v>
      </c>
      <c r="AA76" s="56">
        <f t="shared" si="268"/>
        <v>-3.351979125382179E-2</v>
      </c>
      <c r="AB76" s="56">
        <f t="shared" si="268"/>
        <v>-3.351979125382179E-2</v>
      </c>
      <c r="AC76" s="56">
        <f t="shared" si="268"/>
        <v>-3.3519791253821804E-2</v>
      </c>
      <c r="AD76" s="56">
        <f t="shared" si="268"/>
        <v>-3.3519791253821797E-2</v>
      </c>
      <c r="AE76" s="56">
        <f t="shared" si="268"/>
        <v>-3.3519791253821804E-2</v>
      </c>
      <c r="AF76" s="56">
        <f t="shared" si="268"/>
        <v>-3.3519791253821811E-2</v>
      </c>
      <c r="AG76" s="56">
        <f t="shared" si="268"/>
        <v>-3.3519791253821811E-2</v>
      </c>
      <c r="AH76" s="56">
        <f t="shared" si="268"/>
        <v>-3.3519791253821811E-2</v>
      </c>
      <c r="AI76" s="56">
        <f t="shared" ref="AI76:AR76" si="269">SUM(AI74:AI75)</f>
        <v>-3.3519791253821818E-2</v>
      </c>
      <c r="AJ76" s="56">
        <f t="shared" si="269"/>
        <v>-3.3519791253821811E-2</v>
      </c>
      <c r="AK76" s="56">
        <f t="shared" si="269"/>
        <v>-3.3519791253821804E-2</v>
      </c>
      <c r="AL76" s="56">
        <f t="shared" si="269"/>
        <v>-3.3519791253821804E-2</v>
      </c>
      <c r="AM76" s="56">
        <f t="shared" si="269"/>
        <v>-3.3519791253821804E-2</v>
      </c>
      <c r="AN76" s="56">
        <f t="shared" si="269"/>
        <v>-3.351979125382179E-2</v>
      </c>
      <c r="AO76" s="56">
        <f t="shared" si="269"/>
        <v>-3.351979125382179E-2</v>
      </c>
      <c r="AP76" s="56">
        <f t="shared" si="269"/>
        <v>-3.351979125382179E-2</v>
      </c>
      <c r="AQ76" s="56">
        <f t="shared" si="269"/>
        <v>-3.3519791253821783E-2</v>
      </c>
      <c r="AR76" s="56">
        <f t="shared" si="269"/>
        <v>-3.3519791253821776E-2</v>
      </c>
      <c r="AS76" s="56">
        <f t="shared" ref="AS76:BA76" si="270">SUM(AS74:AS75)</f>
        <v>-3.351979125382179E-2</v>
      </c>
      <c r="AT76" s="56">
        <f t="shared" si="270"/>
        <v>-3.3519791253821783E-2</v>
      </c>
      <c r="AU76" s="56">
        <f t="shared" si="270"/>
        <v>-3.3519791253821776E-2</v>
      </c>
      <c r="AV76" s="56">
        <f t="shared" si="270"/>
        <v>-3.3519791253821783E-2</v>
      </c>
      <c r="AW76" s="56">
        <f t="shared" si="270"/>
        <v>-3.3519791253821776E-2</v>
      </c>
      <c r="AX76" s="56">
        <f t="shared" si="270"/>
        <v>-3.3519791253821776E-2</v>
      </c>
      <c r="AY76" s="56">
        <f t="shared" si="270"/>
        <v>-3.3519791253821769E-2</v>
      </c>
      <c r="AZ76" s="56">
        <f t="shared" si="270"/>
        <v>-3.3519791253821783E-2</v>
      </c>
      <c r="BA76" s="56">
        <f t="shared" si="270"/>
        <v>-1.1173263751273931E-2</v>
      </c>
    </row>
    <row r="77" spans="1:53">
      <c r="B77" s="16" t="s">
        <v>83</v>
      </c>
      <c r="C77" s="70">
        <f t="shared" ref="C77:AH77" si="271">IFERROR(-C27/C76,0)</f>
        <v>0</v>
      </c>
      <c r="D77" s="70">
        <f t="shared" si="271"/>
        <v>0</v>
      </c>
      <c r="E77" s="70">
        <f t="shared" si="271"/>
        <v>0</v>
      </c>
      <c r="F77" s="70">
        <f t="shared" si="271"/>
        <v>0</v>
      </c>
      <c r="G77" s="70">
        <f t="shared" si="271"/>
        <v>0</v>
      </c>
      <c r="H77" s="70">
        <f t="shared" si="271"/>
        <v>0</v>
      </c>
      <c r="I77" s="70">
        <f t="shared" si="271"/>
        <v>0</v>
      </c>
      <c r="J77" s="70">
        <f t="shared" si="271"/>
        <v>0</v>
      </c>
      <c r="K77" s="70">
        <f t="shared" si="271"/>
        <v>0</v>
      </c>
      <c r="L77" s="70">
        <f t="shared" si="271"/>
        <v>0</v>
      </c>
      <c r="M77" s="70">
        <f t="shared" si="271"/>
        <v>0</v>
      </c>
      <c r="N77" s="70">
        <f t="shared" si="271"/>
        <v>0</v>
      </c>
      <c r="O77" s="70">
        <f t="shared" si="271"/>
        <v>0</v>
      </c>
      <c r="P77" s="70">
        <f t="shared" si="271"/>
        <v>0</v>
      </c>
      <c r="Q77" s="70">
        <f t="shared" si="271"/>
        <v>0</v>
      </c>
      <c r="R77" s="70">
        <f t="shared" si="271"/>
        <v>0</v>
      </c>
      <c r="S77" s="70">
        <f t="shared" si="271"/>
        <v>0</v>
      </c>
      <c r="T77" s="70">
        <f t="shared" si="271"/>
        <v>0</v>
      </c>
      <c r="U77" s="70">
        <f t="shared" si="271"/>
        <v>0</v>
      </c>
      <c r="V77" s="70">
        <f t="shared" si="271"/>
        <v>0</v>
      </c>
      <c r="W77" s="70">
        <f t="shared" si="271"/>
        <v>0</v>
      </c>
      <c r="X77" s="70">
        <f t="shared" si="271"/>
        <v>0</v>
      </c>
      <c r="Y77" s="70">
        <f t="shared" si="271"/>
        <v>0</v>
      </c>
      <c r="Z77" s="70">
        <f t="shared" si="271"/>
        <v>0</v>
      </c>
      <c r="AA77" s="70">
        <f t="shared" si="271"/>
        <v>0</v>
      </c>
      <c r="AB77" s="70">
        <f t="shared" si="271"/>
        <v>0</v>
      </c>
      <c r="AC77" s="70">
        <f t="shared" si="271"/>
        <v>0</v>
      </c>
      <c r="AD77" s="70">
        <f t="shared" si="271"/>
        <v>0</v>
      </c>
      <c r="AE77" s="70">
        <f t="shared" si="271"/>
        <v>0</v>
      </c>
      <c r="AF77" s="70">
        <f t="shared" si="271"/>
        <v>0</v>
      </c>
      <c r="AG77" s="70">
        <f t="shared" si="271"/>
        <v>0</v>
      </c>
      <c r="AH77" s="70">
        <f t="shared" si="271"/>
        <v>0</v>
      </c>
      <c r="AI77" s="70">
        <f t="shared" ref="AI77:BA77" si="272">IFERROR(-AI27/AI76,0)</f>
        <v>0</v>
      </c>
      <c r="AJ77" s="70">
        <f t="shared" si="272"/>
        <v>0</v>
      </c>
      <c r="AK77" s="70">
        <f t="shared" si="272"/>
        <v>0</v>
      </c>
      <c r="AL77" s="70">
        <f t="shared" si="272"/>
        <v>0</v>
      </c>
      <c r="AM77" s="70">
        <f t="shared" si="272"/>
        <v>0</v>
      </c>
      <c r="AN77" s="70">
        <f t="shared" si="272"/>
        <v>0</v>
      </c>
      <c r="AO77" s="70">
        <f t="shared" si="272"/>
        <v>0</v>
      </c>
      <c r="AP77" s="70">
        <f t="shared" si="272"/>
        <v>0</v>
      </c>
      <c r="AQ77" s="70">
        <f t="shared" si="272"/>
        <v>0</v>
      </c>
      <c r="AR77" s="70">
        <f t="shared" si="272"/>
        <v>0</v>
      </c>
      <c r="AS77" s="70">
        <f t="shared" si="272"/>
        <v>0</v>
      </c>
      <c r="AT77" s="70">
        <f t="shared" si="272"/>
        <v>0</v>
      </c>
      <c r="AU77" s="70">
        <f t="shared" si="272"/>
        <v>0</v>
      </c>
      <c r="AV77" s="70">
        <f t="shared" si="272"/>
        <v>0</v>
      </c>
      <c r="AW77" s="70">
        <f t="shared" si="272"/>
        <v>0</v>
      </c>
      <c r="AX77" s="70">
        <f t="shared" si="272"/>
        <v>0</v>
      </c>
      <c r="AY77" s="70">
        <f t="shared" si="272"/>
        <v>0</v>
      </c>
      <c r="AZ77" s="70">
        <f t="shared" si="272"/>
        <v>0</v>
      </c>
      <c r="BA77" s="70">
        <f t="shared" si="272"/>
        <v>0</v>
      </c>
    </row>
    <row r="78" spans="1:53" ht="15" customHeight="1">
      <c r="B78" s="27"/>
      <c r="C78" s="30"/>
      <c r="D78" s="28"/>
      <c r="E78" s="28"/>
      <c r="F78" s="28"/>
      <c r="G78" s="28"/>
      <c r="H78" s="27"/>
    </row>
    <row r="79" spans="1:53" ht="15" customHeight="1">
      <c r="B79" s="26"/>
      <c r="C79" s="30"/>
      <c r="D79" s="28"/>
      <c r="E79" s="28"/>
      <c r="F79" s="28"/>
      <c r="G79" s="28"/>
      <c r="H79" s="27"/>
    </row>
    <row r="80" spans="1:53" ht="15" customHeight="1">
      <c r="B80" s="26"/>
      <c r="C80" s="28"/>
      <c r="D80" s="28"/>
      <c r="E80" s="28"/>
      <c r="F80" s="28"/>
      <c r="G80" s="28"/>
      <c r="H80" s="27"/>
    </row>
    <row r="81" spans="2:13" ht="15" customHeight="1">
      <c r="B81" s="27"/>
      <c r="C81" s="30"/>
      <c r="D81" s="28"/>
      <c r="E81" s="28"/>
      <c r="F81" s="28"/>
      <c r="G81" s="28"/>
      <c r="H81" s="27"/>
    </row>
    <row r="82" spans="2:13" ht="15" customHeight="1">
      <c r="B82" s="27"/>
      <c r="C82" s="29"/>
      <c r="D82" s="33"/>
      <c r="E82" s="33"/>
      <c r="F82" s="33"/>
      <c r="G82" s="33"/>
      <c r="H82" s="27"/>
    </row>
    <row r="83" spans="2:13" ht="15" customHeight="1">
      <c r="C83" s="24"/>
      <c r="D83" s="24"/>
      <c r="E83" s="24"/>
      <c r="F83" s="24"/>
      <c r="G83" s="24"/>
      <c r="H83" s="24"/>
      <c r="I83" s="24"/>
      <c r="J83" s="24"/>
      <c r="K83" s="24"/>
      <c r="L83" s="24"/>
      <c r="M83" s="24"/>
    </row>
    <row r="84" spans="2:13" ht="15" customHeight="1">
      <c r="C84" s="24"/>
      <c r="D84" s="24"/>
      <c r="E84" s="24"/>
      <c r="F84" s="24"/>
      <c r="G84" s="24"/>
      <c r="H84" s="24"/>
      <c r="I84" s="24"/>
      <c r="J84" s="24"/>
      <c r="K84" s="24"/>
      <c r="L84" s="24"/>
      <c r="M84" s="24"/>
    </row>
    <row r="85" spans="2:13" ht="15" customHeight="1">
      <c r="C85" s="24"/>
      <c r="D85" s="24"/>
      <c r="E85" s="24"/>
      <c r="F85" s="24"/>
      <c r="G85" s="24"/>
      <c r="H85" s="24"/>
      <c r="I85" s="24"/>
      <c r="J85" s="24"/>
      <c r="K85" s="24"/>
      <c r="L85" s="24"/>
      <c r="M85" s="24"/>
    </row>
    <row r="86" spans="2:13" ht="15" customHeight="1">
      <c r="C86" s="24"/>
      <c r="D86" s="24"/>
      <c r="E86" s="24"/>
      <c r="F86" s="24"/>
      <c r="G86" s="24"/>
      <c r="H86" s="24"/>
      <c r="I86" s="24"/>
      <c r="J86" s="24"/>
      <c r="K86" s="24"/>
      <c r="L86" s="24"/>
      <c r="M86" s="24"/>
    </row>
    <row r="87" spans="2:13" ht="15" customHeight="1">
      <c r="C87" s="24"/>
      <c r="D87" s="24"/>
      <c r="E87" s="24"/>
      <c r="F87" s="24"/>
      <c r="G87" s="24"/>
      <c r="H87" s="24"/>
      <c r="I87" s="24"/>
      <c r="J87" s="24"/>
      <c r="K87" s="24"/>
      <c r="L87" s="24"/>
      <c r="M87" s="24"/>
    </row>
    <row r="88" spans="2:13" ht="15" customHeight="1">
      <c r="C88" s="24"/>
      <c r="D88" s="24"/>
      <c r="E88" s="24"/>
      <c r="F88" s="24"/>
      <c r="G88" s="24"/>
      <c r="H88" s="24"/>
      <c r="I88" s="24"/>
      <c r="J88" s="24"/>
      <c r="K88" s="24"/>
      <c r="L88" s="24"/>
      <c r="M88" s="24"/>
    </row>
    <row r="89" spans="2:13" ht="15" customHeight="1">
      <c r="C89" s="24"/>
      <c r="D89" s="24"/>
      <c r="E89" s="24"/>
      <c r="F89" s="24"/>
      <c r="G89" s="24"/>
      <c r="H89" s="24"/>
      <c r="I89" s="24"/>
      <c r="J89" s="24"/>
      <c r="K89" s="24"/>
      <c r="L89" s="24"/>
      <c r="M89" s="24"/>
    </row>
    <row r="90" spans="2:13" ht="15" customHeight="1">
      <c r="C90" s="24"/>
      <c r="D90" s="24"/>
      <c r="E90" s="24"/>
      <c r="F90" s="24"/>
      <c r="G90" s="24"/>
      <c r="H90" s="24"/>
      <c r="I90" s="24"/>
      <c r="J90" s="24"/>
      <c r="K90" s="24"/>
      <c r="L90" s="24"/>
      <c r="M90" s="24"/>
    </row>
    <row r="91" spans="2:13" ht="15" customHeight="1">
      <c r="C91" s="24"/>
      <c r="D91" s="24"/>
      <c r="E91" s="24"/>
      <c r="F91" s="24"/>
      <c r="G91" s="24"/>
      <c r="H91" s="24"/>
      <c r="I91" s="24"/>
      <c r="J91" s="24"/>
      <c r="K91" s="24"/>
      <c r="L91" s="24"/>
      <c r="M91" s="24"/>
    </row>
    <row r="92" spans="2:13" ht="15" customHeight="1">
      <c r="C92" s="24"/>
      <c r="D92" s="24"/>
      <c r="E92" s="24"/>
      <c r="F92" s="24"/>
      <c r="G92" s="24"/>
      <c r="H92" s="24"/>
      <c r="I92" s="24"/>
      <c r="J92" s="24"/>
      <c r="K92" s="24"/>
      <c r="L92" s="24"/>
      <c r="M92" s="24"/>
    </row>
    <row r="93" spans="2:13" ht="15" customHeight="1">
      <c r="C93" s="24"/>
      <c r="D93" s="24"/>
      <c r="E93" s="24"/>
      <c r="F93" s="24"/>
      <c r="G93" s="24"/>
      <c r="H93" s="24"/>
      <c r="I93" s="24"/>
      <c r="J93" s="24"/>
      <c r="K93" s="24"/>
      <c r="L93" s="24"/>
      <c r="M93" s="24"/>
    </row>
    <row r="94" spans="2:13" ht="15" customHeight="1">
      <c r="C94" s="24"/>
      <c r="D94" s="24"/>
      <c r="E94" s="24"/>
      <c r="F94" s="24"/>
      <c r="G94" s="24"/>
      <c r="H94" s="24"/>
      <c r="I94" s="24"/>
      <c r="J94" s="24"/>
      <c r="K94" s="24"/>
      <c r="L94" s="24"/>
      <c r="M94" s="24"/>
    </row>
    <row r="95" spans="2:13" ht="15" customHeight="1">
      <c r="C95" s="24"/>
      <c r="D95" s="24"/>
      <c r="E95" s="24"/>
      <c r="F95" s="24"/>
      <c r="G95" s="24"/>
      <c r="H95" s="24"/>
      <c r="I95" s="24"/>
      <c r="J95" s="24"/>
      <c r="K95" s="24"/>
      <c r="L95" s="24"/>
      <c r="M95" s="24"/>
    </row>
    <row r="96" spans="2:13" ht="15" customHeight="1">
      <c r="C96" s="24"/>
      <c r="D96" s="24"/>
      <c r="E96" s="24"/>
      <c r="F96" s="24"/>
      <c r="G96" s="24"/>
      <c r="H96" s="24"/>
      <c r="I96" s="24"/>
      <c r="J96" s="24"/>
      <c r="K96" s="24"/>
      <c r="L96" s="24"/>
      <c r="M96" s="24"/>
    </row>
    <row r="97" spans="3:13" ht="15" customHeight="1">
      <c r="C97" s="24"/>
      <c r="D97" s="24"/>
      <c r="E97" s="24"/>
      <c r="F97" s="24"/>
      <c r="G97" s="24"/>
      <c r="H97" s="24"/>
      <c r="I97" s="24"/>
      <c r="J97" s="24"/>
      <c r="K97" s="24"/>
      <c r="L97" s="24"/>
      <c r="M97" s="24"/>
    </row>
    <row r="98" spans="3:13" ht="15" customHeight="1">
      <c r="C98" s="24"/>
      <c r="D98" s="24"/>
      <c r="E98" s="24"/>
      <c r="F98" s="24"/>
      <c r="G98" s="24"/>
      <c r="H98" s="24"/>
      <c r="I98" s="24"/>
      <c r="J98" s="24"/>
      <c r="K98" s="24"/>
      <c r="L98" s="24"/>
      <c r="M98" s="24"/>
    </row>
    <row r="99" spans="3:13" ht="15" customHeight="1">
      <c r="C99" s="24"/>
      <c r="D99" s="24"/>
      <c r="E99" s="24"/>
      <c r="F99" s="24"/>
      <c r="G99" s="24"/>
      <c r="H99" s="24"/>
      <c r="I99" s="24"/>
      <c r="J99" s="24"/>
      <c r="K99" s="24"/>
      <c r="L99" s="24"/>
      <c r="M99" s="24"/>
    </row>
    <row r="100" spans="3:13" ht="15" customHeight="1">
      <c r="C100" s="24"/>
      <c r="D100" s="24"/>
      <c r="E100" s="24"/>
      <c r="F100" s="24"/>
      <c r="G100" s="24"/>
      <c r="H100" s="24"/>
      <c r="I100" s="24"/>
      <c r="J100" s="24"/>
      <c r="K100" s="24"/>
      <c r="L100" s="24"/>
      <c r="M100" s="24"/>
    </row>
    <row r="101" spans="3:13" ht="15" customHeight="1">
      <c r="C101" s="24"/>
      <c r="D101" s="24"/>
      <c r="E101" s="24"/>
      <c r="F101" s="24"/>
      <c r="G101" s="24"/>
      <c r="H101" s="24"/>
      <c r="I101" s="24"/>
      <c r="J101" s="24"/>
      <c r="K101" s="24"/>
      <c r="L101" s="24"/>
      <c r="M101" s="24"/>
    </row>
    <row r="102" spans="3:13" ht="15" customHeight="1">
      <c r="C102" s="24"/>
      <c r="D102" s="24"/>
      <c r="E102" s="24"/>
      <c r="F102" s="24"/>
      <c r="G102" s="24"/>
      <c r="H102" s="24"/>
      <c r="I102" s="24"/>
      <c r="J102" s="24"/>
      <c r="K102" s="24"/>
      <c r="L102" s="24"/>
      <c r="M102" s="24"/>
    </row>
    <row r="103" spans="3:13" ht="15" customHeight="1">
      <c r="C103" s="24"/>
      <c r="D103" s="24"/>
      <c r="E103" s="24"/>
      <c r="F103" s="24"/>
      <c r="G103" s="24"/>
      <c r="H103" s="24"/>
      <c r="I103" s="24"/>
      <c r="J103" s="24"/>
      <c r="K103" s="24"/>
      <c r="L103" s="24"/>
      <c r="M103" s="24"/>
    </row>
    <row r="104" spans="3:13" ht="15" customHeight="1">
      <c r="C104" s="24"/>
      <c r="D104" s="24"/>
      <c r="E104" s="24"/>
      <c r="F104" s="24"/>
      <c r="G104" s="24"/>
      <c r="H104" s="24"/>
      <c r="I104" s="24"/>
      <c r="J104" s="24"/>
      <c r="K104" s="24"/>
      <c r="L104" s="24"/>
      <c r="M104" s="24"/>
    </row>
    <row r="105" spans="3:13" ht="15" customHeight="1">
      <c r="C105" s="24"/>
      <c r="D105" s="24"/>
      <c r="E105" s="24"/>
      <c r="F105" s="24"/>
      <c r="G105" s="24"/>
      <c r="H105" s="24"/>
      <c r="I105" s="24"/>
      <c r="J105" s="24"/>
      <c r="K105" s="24"/>
      <c r="L105" s="24"/>
      <c r="M105" s="24"/>
    </row>
    <row r="106" spans="3:13" ht="15" customHeight="1">
      <c r="C106" s="24"/>
      <c r="D106" s="24"/>
      <c r="E106" s="24"/>
      <c r="F106" s="24"/>
      <c r="G106" s="24"/>
      <c r="H106" s="24"/>
      <c r="I106" s="24"/>
      <c r="J106" s="24"/>
      <c r="K106" s="24"/>
      <c r="L106" s="24"/>
      <c r="M106" s="24"/>
    </row>
    <row r="107" spans="3:13" ht="15" customHeight="1">
      <c r="C107" s="24"/>
      <c r="D107" s="24"/>
      <c r="E107" s="24"/>
      <c r="F107" s="24"/>
      <c r="G107" s="24"/>
      <c r="H107" s="24"/>
      <c r="I107" s="24"/>
      <c r="J107" s="24"/>
      <c r="K107" s="24"/>
      <c r="L107" s="24"/>
      <c r="M107" s="24"/>
    </row>
    <row r="108" spans="3:13" ht="15" customHeight="1">
      <c r="C108" s="24"/>
      <c r="D108" s="24"/>
      <c r="E108" s="24"/>
      <c r="F108" s="24"/>
      <c r="G108" s="24"/>
      <c r="H108" s="24"/>
      <c r="I108" s="24"/>
      <c r="J108" s="24"/>
      <c r="K108" s="24"/>
      <c r="L108" s="24"/>
      <c r="M108" s="24"/>
    </row>
    <row r="109" spans="3:13" ht="15" customHeight="1">
      <c r="C109" s="24"/>
      <c r="D109" s="24"/>
      <c r="E109" s="24"/>
      <c r="F109" s="24"/>
      <c r="G109" s="24"/>
      <c r="H109" s="24"/>
      <c r="I109" s="24"/>
      <c r="J109" s="24"/>
      <c r="K109" s="24"/>
      <c r="L109" s="24"/>
      <c r="M109" s="24"/>
    </row>
    <row r="110" spans="3:13" ht="15" customHeight="1">
      <c r="C110" s="24"/>
      <c r="D110" s="24"/>
      <c r="E110" s="24"/>
      <c r="F110" s="24"/>
      <c r="G110" s="24"/>
      <c r="H110" s="24"/>
      <c r="I110" s="24"/>
      <c r="J110" s="24"/>
      <c r="K110" s="24"/>
      <c r="L110" s="24"/>
      <c r="M110" s="24"/>
    </row>
    <row r="111" spans="3:13" ht="15" customHeight="1">
      <c r="C111" s="24"/>
      <c r="D111" s="24"/>
      <c r="E111" s="24"/>
      <c r="F111" s="24"/>
      <c r="G111" s="24"/>
      <c r="H111" s="24"/>
      <c r="I111" s="24"/>
      <c r="J111" s="24"/>
      <c r="K111" s="24"/>
      <c r="L111" s="24"/>
      <c r="M111" s="24"/>
    </row>
    <row r="112" spans="3:13" ht="15" customHeight="1">
      <c r="C112" s="24"/>
      <c r="D112" s="24"/>
      <c r="E112" s="24"/>
      <c r="F112" s="24"/>
      <c r="G112" s="24"/>
      <c r="H112" s="24"/>
      <c r="I112" s="24"/>
      <c r="J112" s="24"/>
      <c r="K112" s="24"/>
      <c r="L112" s="24"/>
      <c r="M112" s="24"/>
    </row>
    <row r="113" spans="3:13" ht="15" customHeight="1">
      <c r="C113" s="24"/>
      <c r="D113" s="24"/>
      <c r="E113" s="24"/>
      <c r="F113" s="24"/>
      <c r="G113" s="24"/>
      <c r="H113" s="24"/>
      <c r="I113" s="24"/>
      <c r="J113" s="24"/>
      <c r="K113" s="24"/>
      <c r="L113" s="24"/>
      <c r="M113" s="24"/>
    </row>
    <row r="114" spans="3:13" ht="15" customHeight="1">
      <c r="C114" s="24"/>
      <c r="D114" s="24"/>
      <c r="E114" s="24"/>
      <c r="F114" s="24"/>
      <c r="G114" s="24"/>
      <c r="H114" s="24"/>
      <c r="I114" s="24"/>
      <c r="J114" s="24"/>
      <c r="K114" s="24"/>
      <c r="L114" s="24"/>
      <c r="M114" s="24"/>
    </row>
    <row r="115" spans="3:13" ht="15" customHeight="1">
      <c r="C115" s="24"/>
      <c r="D115" s="24"/>
      <c r="E115" s="24"/>
      <c r="F115" s="24"/>
      <c r="G115" s="24"/>
      <c r="H115" s="24"/>
      <c r="I115" s="24"/>
      <c r="J115" s="24"/>
      <c r="K115" s="24"/>
      <c r="L115" s="24"/>
      <c r="M115" s="24"/>
    </row>
    <row r="116" spans="3:13" ht="15" customHeight="1">
      <c r="C116" s="24"/>
      <c r="D116" s="24"/>
      <c r="E116" s="24"/>
      <c r="F116" s="24"/>
      <c r="G116" s="24"/>
      <c r="H116" s="24"/>
      <c r="I116" s="24"/>
      <c r="J116" s="24"/>
      <c r="K116" s="24"/>
      <c r="L116" s="24"/>
      <c r="M116" s="24"/>
    </row>
    <row r="117" spans="3:13" ht="15" customHeight="1">
      <c r="C117" s="24"/>
      <c r="D117" s="24"/>
      <c r="E117" s="24"/>
      <c r="F117" s="24"/>
      <c r="G117" s="24"/>
      <c r="H117" s="24"/>
      <c r="I117" s="24"/>
      <c r="J117" s="24"/>
      <c r="K117" s="24"/>
      <c r="L117" s="24"/>
      <c r="M117" s="24"/>
    </row>
    <row r="118" spans="3:13" ht="15" customHeight="1">
      <c r="C118" s="24"/>
      <c r="D118" s="24"/>
      <c r="E118" s="24"/>
      <c r="F118" s="24"/>
      <c r="G118" s="24"/>
      <c r="H118" s="24"/>
      <c r="I118" s="24"/>
      <c r="J118" s="24"/>
      <c r="K118" s="24"/>
      <c r="L118" s="24"/>
      <c r="M118" s="24"/>
    </row>
    <row r="119" spans="3:13" ht="15" customHeight="1">
      <c r="C119" s="24"/>
      <c r="D119" s="24"/>
      <c r="E119" s="24"/>
      <c r="F119" s="24"/>
      <c r="G119" s="24"/>
      <c r="H119" s="24"/>
      <c r="I119" s="24"/>
      <c r="J119" s="24"/>
      <c r="K119" s="24"/>
      <c r="L119" s="24"/>
      <c r="M119" s="24"/>
    </row>
    <row r="120" spans="3:13" ht="15" customHeight="1">
      <c r="C120" s="24"/>
      <c r="D120" s="24"/>
      <c r="E120" s="24"/>
      <c r="F120" s="24"/>
      <c r="G120" s="24"/>
      <c r="H120" s="24"/>
      <c r="I120" s="24"/>
      <c r="J120" s="24"/>
      <c r="K120" s="24"/>
      <c r="L120" s="24"/>
      <c r="M120" s="24"/>
    </row>
    <row r="121" spans="3:13" ht="15" customHeight="1">
      <c r="C121" s="24"/>
      <c r="D121" s="24"/>
      <c r="E121" s="24"/>
      <c r="F121" s="24"/>
      <c r="G121" s="24"/>
      <c r="H121" s="24"/>
      <c r="I121" s="24"/>
      <c r="J121" s="24"/>
      <c r="K121" s="24"/>
      <c r="L121" s="24"/>
      <c r="M121" s="24"/>
    </row>
    <row r="122" spans="3:13" ht="15" customHeight="1">
      <c r="C122" s="24"/>
      <c r="D122" s="24"/>
      <c r="E122" s="24"/>
      <c r="F122" s="24"/>
      <c r="G122" s="24"/>
      <c r="H122" s="24"/>
      <c r="I122" s="24"/>
      <c r="J122" s="24"/>
      <c r="K122" s="24"/>
      <c r="L122" s="24"/>
      <c r="M122" s="24"/>
    </row>
    <row r="123" spans="3:13" ht="15" customHeight="1">
      <c r="C123" s="24"/>
      <c r="D123" s="24"/>
      <c r="E123" s="24"/>
      <c r="F123" s="24"/>
      <c r="G123" s="24"/>
      <c r="H123" s="24"/>
      <c r="I123" s="24"/>
      <c r="J123" s="24"/>
      <c r="K123" s="24"/>
      <c r="L123" s="24"/>
      <c r="M123" s="24"/>
    </row>
    <row r="124" spans="3:13" ht="15" customHeight="1">
      <c r="C124" s="24"/>
      <c r="D124" s="24"/>
      <c r="E124" s="24"/>
      <c r="F124" s="24"/>
      <c r="G124" s="24"/>
      <c r="H124" s="24"/>
      <c r="I124" s="24"/>
      <c r="J124" s="24"/>
      <c r="K124" s="24"/>
      <c r="L124" s="24"/>
      <c r="M124" s="24"/>
    </row>
    <row r="125" spans="3:13" ht="15" customHeight="1">
      <c r="C125" s="24"/>
      <c r="D125" s="24"/>
      <c r="E125" s="24"/>
      <c r="F125" s="24"/>
      <c r="G125" s="24"/>
      <c r="H125" s="24"/>
      <c r="I125" s="24"/>
      <c r="J125" s="24"/>
      <c r="K125" s="24"/>
      <c r="L125" s="24"/>
      <c r="M125" s="24"/>
    </row>
    <row r="126" spans="3:13" ht="15" customHeight="1">
      <c r="C126" s="24"/>
      <c r="D126" s="24"/>
      <c r="E126" s="24"/>
      <c r="F126" s="24"/>
      <c r="G126" s="24"/>
      <c r="H126" s="24"/>
      <c r="I126" s="24"/>
      <c r="J126" s="24"/>
      <c r="K126" s="24"/>
      <c r="L126" s="24"/>
      <c r="M126" s="24"/>
    </row>
    <row r="127" spans="3:13" ht="15" customHeight="1">
      <c r="C127" s="24"/>
      <c r="D127" s="24"/>
      <c r="E127" s="24"/>
      <c r="F127" s="24"/>
      <c r="G127" s="24"/>
      <c r="H127" s="24"/>
      <c r="I127" s="24"/>
      <c r="J127" s="24"/>
      <c r="K127" s="24"/>
      <c r="L127" s="24"/>
      <c r="M127" s="24"/>
    </row>
    <row r="128" spans="3:13" ht="15" customHeight="1">
      <c r="C128" s="24"/>
      <c r="D128" s="24"/>
      <c r="E128" s="24"/>
      <c r="F128" s="24"/>
      <c r="G128" s="24"/>
      <c r="H128" s="24"/>
      <c r="I128" s="24"/>
      <c r="J128" s="24"/>
      <c r="K128" s="24"/>
      <c r="L128" s="24"/>
      <c r="M128" s="24"/>
    </row>
    <row r="129" spans="3:13" ht="15" customHeight="1">
      <c r="C129" s="24"/>
      <c r="D129" s="24"/>
      <c r="E129" s="24"/>
      <c r="F129" s="24"/>
      <c r="G129" s="24"/>
      <c r="H129" s="24"/>
      <c r="I129" s="24"/>
      <c r="J129" s="24"/>
      <c r="K129" s="24"/>
      <c r="L129" s="24"/>
      <c r="M129" s="24"/>
    </row>
    <row r="130" spans="3:13" ht="15" customHeight="1">
      <c r="C130" s="24"/>
      <c r="D130" s="24"/>
      <c r="E130" s="24"/>
      <c r="F130" s="24"/>
      <c r="G130" s="24"/>
      <c r="H130" s="24"/>
      <c r="I130" s="24"/>
      <c r="J130" s="24"/>
      <c r="K130" s="24"/>
      <c r="L130" s="24"/>
      <c r="M130" s="24"/>
    </row>
    <row r="131" spans="3:13" ht="15" customHeight="1">
      <c r="C131" s="24"/>
      <c r="D131" s="24"/>
      <c r="E131" s="24"/>
      <c r="F131" s="24"/>
      <c r="G131" s="24"/>
      <c r="H131" s="24"/>
      <c r="I131" s="24"/>
      <c r="J131" s="24"/>
      <c r="K131" s="24"/>
      <c r="L131" s="24"/>
      <c r="M131" s="24"/>
    </row>
    <row r="132" spans="3:13" ht="15" customHeight="1">
      <c r="C132" s="24"/>
      <c r="D132" s="24"/>
      <c r="E132" s="24"/>
      <c r="F132" s="24"/>
      <c r="G132" s="24"/>
      <c r="H132" s="24"/>
      <c r="I132" s="24"/>
      <c r="J132" s="24"/>
      <c r="K132" s="24"/>
      <c r="L132" s="24"/>
      <c r="M132" s="24"/>
    </row>
    <row r="133" spans="3:13" ht="15" customHeight="1">
      <c r="C133" s="24"/>
      <c r="D133" s="24"/>
      <c r="E133" s="24"/>
      <c r="F133" s="24"/>
      <c r="G133" s="24"/>
      <c r="H133" s="24"/>
      <c r="I133" s="24"/>
      <c r="J133" s="24"/>
      <c r="K133" s="24"/>
      <c r="L133" s="24"/>
      <c r="M133" s="24"/>
    </row>
    <row r="134" spans="3:13" ht="15" customHeight="1">
      <c r="C134" s="24"/>
      <c r="D134" s="24"/>
      <c r="E134" s="24"/>
      <c r="F134" s="24"/>
      <c r="G134" s="24"/>
      <c r="H134" s="24"/>
      <c r="I134" s="24"/>
      <c r="J134" s="24"/>
      <c r="K134" s="24"/>
      <c r="L134" s="24"/>
      <c r="M134" s="24"/>
    </row>
    <row r="135" spans="3:13" ht="15" customHeight="1">
      <c r="C135" s="24"/>
      <c r="D135" s="24"/>
      <c r="E135" s="24"/>
      <c r="F135" s="24"/>
      <c r="G135" s="24"/>
      <c r="H135" s="24"/>
      <c r="I135" s="24"/>
      <c r="J135" s="24"/>
      <c r="K135" s="24"/>
      <c r="L135" s="24"/>
      <c r="M135" s="24"/>
    </row>
    <row r="136" spans="3:13" ht="15" customHeight="1">
      <c r="C136" s="24"/>
      <c r="D136" s="24"/>
      <c r="E136" s="24"/>
      <c r="F136" s="24"/>
      <c r="G136" s="24"/>
      <c r="H136" s="24"/>
      <c r="I136" s="24"/>
      <c r="J136" s="24"/>
      <c r="K136" s="24"/>
      <c r="L136" s="24"/>
      <c r="M136" s="24"/>
    </row>
    <row r="137" spans="3:13" ht="15" customHeight="1">
      <c r="C137" s="24"/>
      <c r="D137" s="24"/>
      <c r="E137" s="24"/>
      <c r="F137" s="24"/>
      <c r="G137" s="24"/>
      <c r="H137" s="24"/>
      <c r="I137" s="24"/>
      <c r="J137" s="24"/>
      <c r="K137" s="24"/>
      <c r="L137" s="24"/>
      <c r="M137" s="24"/>
    </row>
    <row r="138" spans="3:13" ht="15" customHeight="1">
      <c r="C138" s="24"/>
      <c r="D138" s="24"/>
      <c r="E138" s="24"/>
      <c r="F138" s="24"/>
      <c r="G138" s="24"/>
      <c r="H138" s="24"/>
      <c r="I138" s="24"/>
      <c r="J138" s="24"/>
      <c r="K138" s="24"/>
      <c r="L138" s="24"/>
      <c r="M138" s="24"/>
    </row>
    <row r="139" spans="3:13" ht="15" customHeight="1">
      <c r="C139" s="24"/>
      <c r="D139" s="24"/>
      <c r="E139" s="24"/>
      <c r="F139" s="24"/>
      <c r="G139" s="24"/>
      <c r="H139" s="24"/>
      <c r="I139" s="24"/>
      <c r="J139" s="24"/>
      <c r="K139" s="24"/>
      <c r="L139" s="24"/>
      <c r="M139" s="24"/>
    </row>
    <row r="140" spans="3:13" ht="15" customHeight="1">
      <c r="C140" s="24"/>
      <c r="D140" s="24"/>
      <c r="E140" s="24"/>
      <c r="F140" s="24"/>
      <c r="G140" s="24"/>
      <c r="H140" s="24"/>
      <c r="I140" s="24"/>
      <c r="J140" s="24"/>
      <c r="K140" s="24"/>
      <c r="L140" s="24"/>
      <c r="M140" s="24"/>
    </row>
    <row r="141" spans="3:13" ht="15" customHeight="1">
      <c r="C141" s="24"/>
      <c r="D141" s="24"/>
      <c r="E141" s="24"/>
      <c r="F141" s="24"/>
      <c r="G141" s="24"/>
      <c r="H141" s="24"/>
      <c r="I141" s="24"/>
      <c r="J141" s="24"/>
      <c r="K141" s="24"/>
      <c r="L141" s="24"/>
      <c r="M141" s="24"/>
    </row>
    <row r="142" spans="3:13" ht="15" customHeight="1">
      <c r="C142" s="24"/>
      <c r="D142" s="24"/>
      <c r="E142" s="24"/>
      <c r="F142" s="24"/>
      <c r="G142" s="24"/>
      <c r="H142" s="24"/>
      <c r="I142" s="24"/>
      <c r="J142" s="24"/>
      <c r="K142" s="24"/>
      <c r="L142" s="24"/>
      <c r="M142" s="24"/>
    </row>
    <row r="143" spans="3:13" ht="15" customHeight="1">
      <c r="C143" s="24"/>
      <c r="D143" s="24"/>
      <c r="E143" s="24"/>
      <c r="F143" s="24"/>
      <c r="G143" s="24"/>
      <c r="H143" s="24"/>
      <c r="I143" s="24"/>
      <c r="J143" s="24"/>
      <c r="K143" s="24"/>
      <c r="L143" s="24"/>
      <c r="M143" s="24"/>
    </row>
    <row r="144" spans="3:13" ht="15" customHeight="1">
      <c r="C144" s="24"/>
      <c r="D144" s="24"/>
      <c r="E144" s="24"/>
      <c r="F144" s="24"/>
      <c r="G144" s="24"/>
      <c r="H144" s="24"/>
      <c r="I144" s="24"/>
      <c r="J144" s="24"/>
      <c r="K144" s="24"/>
      <c r="L144" s="24"/>
      <c r="M144" s="24"/>
    </row>
    <row r="145" spans="3:13" ht="15" customHeight="1">
      <c r="C145" s="24"/>
      <c r="D145" s="24"/>
      <c r="E145" s="24"/>
      <c r="F145" s="24"/>
      <c r="G145" s="24"/>
      <c r="H145" s="24"/>
      <c r="I145" s="24"/>
      <c r="J145" s="24"/>
      <c r="K145" s="24"/>
      <c r="L145" s="24"/>
      <c r="M145" s="24"/>
    </row>
    <row r="146" spans="3:13" ht="15" customHeight="1">
      <c r="C146" s="24"/>
      <c r="D146" s="24"/>
      <c r="E146" s="24"/>
      <c r="F146" s="24"/>
      <c r="G146" s="24"/>
      <c r="H146" s="24"/>
      <c r="I146" s="24"/>
      <c r="J146" s="24"/>
      <c r="K146" s="24"/>
      <c r="L146" s="24"/>
      <c r="M146" s="24"/>
    </row>
    <row r="147" spans="3:13" ht="15" customHeight="1">
      <c r="C147" s="24"/>
      <c r="D147" s="24"/>
      <c r="E147" s="24"/>
      <c r="F147" s="24"/>
      <c r="G147" s="24"/>
      <c r="H147" s="24"/>
      <c r="I147" s="24"/>
      <c r="J147" s="24"/>
      <c r="K147" s="24"/>
      <c r="L147" s="24"/>
      <c r="M147" s="24"/>
    </row>
    <row r="148" spans="3:13" ht="15" customHeight="1">
      <c r="C148" s="24"/>
      <c r="D148" s="24"/>
      <c r="E148" s="24"/>
      <c r="F148" s="24"/>
      <c r="G148" s="24"/>
      <c r="H148" s="24"/>
      <c r="I148" s="24"/>
      <c r="J148" s="24"/>
      <c r="K148" s="24"/>
      <c r="L148" s="24"/>
      <c r="M148" s="24"/>
    </row>
    <row r="149" spans="3:13" ht="15" customHeight="1">
      <c r="C149" s="24"/>
      <c r="D149" s="24"/>
      <c r="E149" s="24"/>
      <c r="F149" s="24"/>
      <c r="G149" s="24"/>
      <c r="H149" s="24"/>
      <c r="I149" s="24"/>
      <c r="J149" s="24"/>
      <c r="K149" s="24"/>
      <c r="L149" s="24"/>
      <c r="M149" s="24"/>
    </row>
    <row r="150" spans="3:13" ht="15" customHeight="1">
      <c r="C150" s="24"/>
      <c r="D150" s="24"/>
      <c r="E150" s="24"/>
      <c r="F150" s="24"/>
      <c r="G150" s="24"/>
      <c r="H150" s="24"/>
      <c r="I150" s="24"/>
      <c r="J150" s="24"/>
      <c r="K150" s="24"/>
      <c r="L150" s="24"/>
      <c r="M150" s="24"/>
    </row>
    <row r="151" spans="3:13" ht="15" customHeight="1">
      <c r="C151" s="24"/>
      <c r="D151" s="24"/>
      <c r="E151" s="24"/>
      <c r="F151" s="24"/>
      <c r="G151" s="24"/>
      <c r="H151" s="24"/>
      <c r="I151" s="24"/>
      <c r="J151" s="24"/>
      <c r="K151" s="24"/>
      <c r="L151" s="24"/>
      <c r="M151" s="24"/>
    </row>
    <row r="152" spans="3:13" ht="15" customHeight="1">
      <c r="C152" s="24"/>
      <c r="D152" s="24"/>
      <c r="E152" s="24"/>
      <c r="F152" s="24"/>
      <c r="G152" s="24"/>
      <c r="H152" s="24"/>
      <c r="I152" s="24"/>
      <c r="J152" s="24"/>
      <c r="K152" s="24"/>
      <c r="L152" s="24"/>
      <c r="M152" s="24"/>
    </row>
    <row r="153" spans="3:13" ht="15" customHeight="1">
      <c r="C153" s="24"/>
      <c r="D153" s="24"/>
      <c r="E153" s="24"/>
      <c r="F153" s="24"/>
      <c r="G153" s="24"/>
      <c r="H153" s="24"/>
      <c r="I153" s="24"/>
      <c r="J153" s="24"/>
      <c r="K153" s="24"/>
      <c r="L153" s="24"/>
      <c r="M153" s="24"/>
    </row>
    <row r="154" spans="3:13" ht="15" customHeight="1">
      <c r="C154" s="24"/>
      <c r="D154" s="24"/>
      <c r="E154" s="24"/>
      <c r="F154" s="24"/>
      <c r="G154" s="24"/>
      <c r="H154" s="24"/>
      <c r="I154" s="24"/>
      <c r="J154" s="24"/>
      <c r="K154" s="24"/>
      <c r="L154" s="24"/>
      <c r="M154" s="24"/>
    </row>
    <row r="155" spans="3:13" ht="15" customHeight="1">
      <c r="C155" s="24"/>
      <c r="D155" s="24"/>
      <c r="E155" s="24"/>
      <c r="F155" s="24"/>
      <c r="G155" s="24"/>
      <c r="H155" s="24"/>
      <c r="I155" s="24"/>
      <c r="J155" s="24"/>
      <c r="K155" s="24"/>
      <c r="L155" s="24"/>
      <c r="M155" s="24"/>
    </row>
    <row r="156" spans="3:13" ht="15" customHeight="1">
      <c r="C156" s="24"/>
      <c r="D156" s="24"/>
      <c r="E156" s="24"/>
      <c r="F156" s="24"/>
      <c r="G156" s="24"/>
      <c r="H156" s="24"/>
      <c r="I156" s="24"/>
      <c r="J156" s="24"/>
      <c r="K156" s="24"/>
      <c r="L156" s="24"/>
      <c r="M156" s="24"/>
    </row>
    <row r="157" spans="3:13" ht="15" customHeight="1">
      <c r="C157" s="24"/>
      <c r="D157" s="24"/>
      <c r="E157" s="24"/>
      <c r="F157" s="24"/>
      <c r="G157" s="24"/>
      <c r="H157" s="24"/>
      <c r="I157" s="24"/>
      <c r="J157" s="24"/>
      <c r="K157" s="24"/>
      <c r="L157" s="24"/>
      <c r="M157" s="24"/>
    </row>
    <row r="158" spans="3:13" ht="15" customHeight="1">
      <c r="C158" s="24"/>
      <c r="D158" s="24"/>
      <c r="E158" s="24"/>
      <c r="F158" s="24"/>
      <c r="G158" s="24"/>
      <c r="H158" s="24"/>
      <c r="I158" s="24"/>
      <c r="J158" s="24"/>
      <c r="K158" s="24"/>
      <c r="L158" s="24"/>
      <c r="M158" s="24"/>
    </row>
    <row r="159" spans="3:13" ht="15" customHeight="1">
      <c r="C159" s="24"/>
      <c r="D159" s="24"/>
      <c r="E159" s="24"/>
      <c r="F159" s="24"/>
      <c r="G159" s="24"/>
      <c r="H159" s="24"/>
      <c r="I159" s="24"/>
      <c r="J159" s="24"/>
      <c r="K159" s="24"/>
      <c r="L159" s="24"/>
      <c r="M159" s="24"/>
    </row>
    <row r="160" spans="3:13" ht="15" customHeight="1">
      <c r="C160" s="24"/>
      <c r="D160" s="24"/>
      <c r="E160" s="24"/>
      <c r="F160" s="24"/>
      <c r="G160" s="24"/>
      <c r="H160" s="24"/>
      <c r="I160" s="24"/>
      <c r="J160" s="24"/>
      <c r="K160" s="24"/>
      <c r="L160" s="24"/>
      <c r="M160" s="24"/>
    </row>
    <row r="161" spans="3:13" ht="15" customHeight="1">
      <c r="C161" s="24"/>
      <c r="D161" s="24"/>
      <c r="E161" s="24"/>
      <c r="F161" s="24"/>
      <c r="G161" s="24"/>
      <c r="H161" s="24"/>
      <c r="I161" s="24"/>
      <c r="J161" s="24"/>
      <c r="K161" s="24"/>
      <c r="L161" s="24"/>
      <c r="M161" s="24"/>
    </row>
    <row r="162" spans="3:13" ht="15" customHeight="1">
      <c r="C162" s="24"/>
      <c r="D162" s="24"/>
      <c r="E162" s="24"/>
      <c r="F162" s="24"/>
      <c r="G162" s="24"/>
      <c r="H162" s="24"/>
      <c r="I162" s="24"/>
      <c r="J162" s="24"/>
      <c r="K162" s="24"/>
      <c r="L162" s="24"/>
      <c r="M162" s="24"/>
    </row>
    <row r="163" spans="3:13" ht="15" customHeight="1">
      <c r="C163" s="24"/>
      <c r="D163" s="24"/>
      <c r="E163" s="24"/>
      <c r="F163" s="24"/>
      <c r="G163" s="24"/>
      <c r="H163" s="24"/>
      <c r="I163" s="24"/>
      <c r="J163" s="24"/>
      <c r="K163" s="24"/>
      <c r="L163" s="24"/>
      <c r="M163" s="24"/>
    </row>
    <row r="164" spans="3:13" ht="15" customHeight="1">
      <c r="C164" s="24"/>
      <c r="D164" s="24"/>
      <c r="E164" s="24"/>
      <c r="F164" s="24"/>
      <c r="G164" s="24"/>
      <c r="H164" s="24"/>
      <c r="I164" s="24"/>
      <c r="J164" s="24"/>
      <c r="K164" s="24"/>
      <c r="L164" s="24"/>
      <c r="M164" s="24"/>
    </row>
    <row r="165" spans="3:13" ht="15" customHeight="1">
      <c r="C165" s="24"/>
      <c r="D165" s="24"/>
      <c r="E165" s="24"/>
      <c r="F165" s="24"/>
      <c r="G165" s="24"/>
      <c r="H165" s="24"/>
      <c r="I165" s="24"/>
      <c r="J165" s="24"/>
      <c r="K165" s="24"/>
      <c r="L165" s="24"/>
      <c r="M165" s="24"/>
    </row>
    <row r="166" spans="3:13" ht="15" customHeight="1">
      <c r="C166" s="24"/>
      <c r="D166" s="24"/>
      <c r="E166" s="24"/>
      <c r="F166" s="24"/>
      <c r="G166" s="24"/>
      <c r="H166" s="24"/>
      <c r="I166" s="24"/>
      <c r="J166" s="24"/>
      <c r="K166" s="24"/>
      <c r="L166" s="24"/>
      <c r="M166" s="24"/>
    </row>
    <row r="167" spans="3:13" ht="15" customHeight="1">
      <c r="C167" s="24"/>
      <c r="D167" s="24"/>
      <c r="E167" s="24"/>
      <c r="F167" s="24"/>
      <c r="G167" s="24"/>
      <c r="H167" s="24"/>
      <c r="I167" s="24"/>
      <c r="J167" s="24"/>
      <c r="K167" s="24"/>
      <c r="L167" s="24"/>
      <c r="M167" s="24"/>
    </row>
    <row r="168" spans="3:13" ht="15" customHeight="1">
      <c r="C168" s="24"/>
      <c r="D168" s="24"/>
      <c r="E168" s="24"/>
      <c r="F168" s="24"/>
      <c r="G168" s="24"/>
      <c r="H168" s="24"/>
      <c r="I168" s="24"/>
      <c r="J168" s="24"/>
      <c r="K168" s="24"/>
      <c r="L168" s="24"/>
      <c r="M168" s="24"/>
    </row>
    <row r="169" spans="3:13" ht="15" customHeight="1">
      <c r="C169" s="24"/>
      <c r="D169" s="24"/>
      <c r="E169" s="24"/>
      <c r="F169" s="24"/>
      <c r="G169" s="24"/>
      <c r="H169" s="24"/>
      <c r="I169" s="24"/>
      <c r="J169" s="24"/>
      <c r="K169" s="24"/>
      <c r="L169" s="24"/>
      <c r="M169" s="24"/>
    </row>
    <row r="170" spans="3:13" ht="15" customHeight="1">
      <c r="C170" s="24"/>
      <c r="D170" s="24"/>
      <c r="E170" s="24"/>
      <c r="F170" s="24"/>
      <c r="G170" s="24"/>
      <c r="H170" s="24"/>
      <c r="I170" s="24"/>
      <c r="J170" s="24"/>
      <c r="K170" s="24"/>
      <c r="L170" s="24"/>
      <c r="M170" s="24"/>
    </row>
    <row r="171" spans="3:13" ht="15" customHeight="1">
      <c r="C171" s="24"/>
      <c r="D171" s="24"/>
      <c r="E171" s="24"/>
      <c r="F171" s="24"/>
      <c r="G171" s="24"/>
      <c r="H171" s="24"/>
      <c r="I171" s="24"/>
      <c r="J171" s="24"/>
      <c r="K171" s="24"/>
      <c r="L171" s="24"/>
      <c r="M171" s="24"/>
    </row>
    <row r="172" spans="3:13" ht="15" customHeight="1">
      <c r="C172" s="24"/>
      <c r="D172" s="24"/>
      <c r="E172" s="24"/>
      <c r="F172" s="24"/>
      <c r="G172" s="24"/>
      <c r="H172" s="24"/>
      <c r="I172" s="24"/>
      <c r="J172" s="24"/>
      <c r="K172" s="24"/>
      <c r="L172" s="24"/>
      <c r="M172" s="24"/>
    </row>
    <row r="173" spans="3:13" ht="15" customHeight="1">
      <c r="C173" s="24"/>
      <c r="D173" s="24"/>
      <c r="E173" s="24"/>
      <c r="F173" s="24"/>
      <c r="G173" s="24"/>
      <c r="H173" s="24"/>
      <c r="I173" s="24"/>
      <c r="J173" s="24"/>
      <c r="K173" s="24"/>
      <c r="L173" s="24"/>
      <c r="M173" s="24"/>
    </row>
    <row r="174" spans="3:13" ht="15" customHeight="1">
      <c r="C174" s="24"/>
      <c r="D174" s="24"/>
      <c r="E174" s="24"/>
      <c r="F174" s="24"/>
      <c r="G174" s="24"/>
      <c r="H174" s="24"/>
      <c r="I174" s="24"/>
      <c r="J174" s="24"/>
      <c r="K174" s="24"/>
      <c r="L174" s="24"/>
      <c r="M174" s="24"/>
    </row>
    <row r="175" spans="3:13" ht="15" customHeight="1">
      <c r="C175" s="24"/>
      <c r="D175" s="24"/>
      <c r="E175" s="24"/>
      <c r="F175" s="24"/>
      <c r="G175" s="24"/>
      <c r="H175" s="24"/>
      <c r="I175" s="24"/>
      <c r="J175" s="24"/>
      <c r="K175" s="24"/>
      <c r="L175" s="24"/>
      <c r="M175" s="24"/>
    </row>
    <row r="176" spans="3:13" ht="15" customHeight="1">
      <c r="C176" s="24"/>
      <c r="D176" s="24"/>
      <c r="E176" s="24"/>
      <c r="F176" s="24"/>
      <c r="G176" s="24"/>
      <c r="H176" s="24"/>
      <c r="I176" s="24"/>
      <c r="J176" s="24"/>
      <c r="K176" s="24"/>
      <c r="L176" s="24"/>
      <c r="M176" s="24"/>
    </row>
    <row r="177" spans="3:13" ht="15" customHeight="1">
      <c r="C177" s="24"/>
      <c r="D177" s="24"/>
      <c r="E177" s="24"/>
      <c r="F177" s="24"/>
      <c r="G177" s="24"/>
      <c r="H177" s="24"/>
      <c r="I177" s="24"/>
      <c r="J177" s="24"/>
      <c r="K177" s="24"/>
      <c r="L177" s="24"/>
      <c r="M177" s="24"/>
    </row>
    <row r="178" spans="3:13" ht="15" customHeight="1">
      <c r="C178" s="24"/>
      <c r="D178" s="24"/>
      <c r="E178" s="24"/>
      <c r="F178" s="24"/>
      <c r="G178" s="24"/>
      <c r="H178" s="24"/>
      <c r="I178" s="24"/>
      <c r="J178" s="24"/>
      <c r="K178" s="24"/>
      <c r="L178" s="24"/>
      <c r="M178" s="24"/>
    </row>
    <row r="179" spans="3:13" ht="15" customHeight="1">
      <c r="C179" s="24"/>
      <c r="D179" s="24"/>
      <c r="E179" s="24"/>
      <c r="F179" s="24"/>
      <c r="G179" s="24"/>
      <c r="H179" s="24"/>
      <c r="I179" s="24"/>
      <c r="J179" s="24"/>
      <c r="K179" s="24"/>
      <c r="L179" s="24"/>
      <c r="M179" s="24"/>
    </row>
    <row r="180" spans="3:13" ht="15" customHeight="1">
      <c r="C180" s="24"/>
      <c r="D180" s="24"/>
      <c r="E180" s="24"/>
      <c r="F180" s="24"/>
      <c r="G180" s="24"/>
      <c r="H180" s="24"/>
      <c r="I180" s="24"/>
      <c r="J180" s="24"/>
      <c r="K180" s="24"/>
      <c r="L180" s="24"/>
      <c r="M180" s="24"/>
    </row>
    <row r="181" spans="3:13" ht="15" customHeight="1">
      <c r="C181" s="24"/>
      <c r="D181" s="24"/>
      <c r="E181" s="24"/>
      <c r="F181" s="24"/>
      <c r="G181" s="24"/>
      <c r="H181" s="24"/>
      <c r="I181" s="24"/>
      <c r="J181" s="24"/>
      <c r="K181" s="24"/>
      <c r="L181" s="24"/>
      <c r="M181" s="24"/>
    </row>
    <row r="182" spans="3:13" ht="15" customHeight="1">
      <c r="C182" s="24"/>
      <c r="D182" s="24"/>
      <c r="E182" s="24"/>
      <c r="F182" s="24"/>
      <c r="G182" s="24"/>
      <c r="H182" s="24"/>
      <c r="I182" s="24"/>
      <c r="J182" s="24"/>
      <c r="K182" s="24"/>
      <c r="L182" s="24"/>
      <c r="M182" s="24"/>
    </row>
    <row r="183" spans="3:13" ht="15" customHeight="1">
      <c r="C183" s="24"/>
      <c r="D183" s="24"/>
      <c r="E183" s="24"/>
      <c r="F183" s="24"/>
      <c r="G183" s="24"/>
      <c r="H183" s="24"/>
      <c r="I183" s="24"/>
      <c r="J183" s="24"/>
      <c r="K183" s="24"/>
      <c r="L183" s="24"/>
      <c r="M183" s="24"/>
    </row>
    <row r="184" spans="3:13" ht="15" customHeight="1">
      <c r="C184" s="24"/>
      <c r="D184" s="24"/>
      <c r="E184" s="24"/>
      <c r="F184" s="24"/>
      <c r="G184" s="24"/>
      <c r="H184" s="24"/>
      <c r="I184" s="24"/>
      <c r="J184" s="24"/>
      <c r="K184" s="24"/>
      <c r="L184" s="24"/>
      <c r="M184" s="24"/>
    </row>
    <row r="185" spans="3:13" ht="15" customHeight="1">
      <c r="H185" s="24"/>
      <c r="I185" s="24"/>
      <c r="J185" s="24"/>
      <c r="K185" s="24"/>
      <c r="L185" s="24"/>
      <c r="M185" s="24"/>
    </row>
    <row r="186" spans="3:13" ht="15" customHeight="1">
      <c r="H186" s="24"/>
      <c r="I186" s="24"/>
      <c r="J186" s="24"/>
      <c r="K186" s="24"/>
      <c r="L186" s="24"/>
      <c r="M186" s="24"/>
    </row>
    <row r="187" spans="3:13" ht="15" customHeight="1">
      <c r="H187" s="24"/>
      <c r="I187" s="24"/>
      <c r="J187" s="24"/>
      <c r="K187" s="24"/>
      <c r="L187" s="24"/>
      <c r="M187" s="24"/>
    </row>
    <row r="188" spans="3:13" ht="15" customHeight="1">
      <c r="H188" s="24"/>
      <c r="I188" s="24"/>
      <c r="J188" s="24"/>
      <c r="K188" s="24"/>
      <c r="L188" s="24"/>
      <c r="M188" s="24"/>
    </row>
    <row r="189" spans="3:13" ht="15" customHeight="1">
      <c r="H189" s="24"/>
      <c r="I189" s="24"/>
      <c r="J189" s="24"/>
      <c r="K189" s="24"/>
      <c r="L189" s="24"/>
      <c r="M189" s="24"/>
    </row>
  </sheetData>
  <sheetProtection algorithmName="SHA-512" hashValue="132c0M4ioOn5dGzigtPePBEtwhv34DhFZaaOc2BZbdgxuOxnLU+iQ7lLsw6Z2brIpYrJFyGyA/YO4i7nbF05tQ==" saltValue="yeo05N0cdSYIcV6Yfs4sAg==" spinCount="100000" sheet="1" formatCells="0" formatColumns="0" formatRows="0" insertColumns="0" insertRows="0" insertHyperlinks="0" deleteColumns="0" deleteRows="0" sort="0" autoFilter="0" pivotTables="0"/>
  <pageMargins left="0.25" right="0.25" top="0.75" bottom="0.75" header="0.3" footer="0.3"/>
  <pageSetup paperSize="9" scale="7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WT78"/>
  <sheetViews>
    <sheetView showGridLines="0" zoomScaleNormal="100" zoomScaleSheetLayoutView="100" zoomScalePageLayoutView="55" workbookViewId="0">
      <pane xSplit="5" ySplit="5" topLeftCell="F6" activePane="bottomRight" state="frozen"/>
      <selection pane="topRight" activeCell="F1" sqref="F1"/>
      <selection pane="bottomLeft" activeCell="A6" sqref="A6"/>
      <selection pane="bottomRight" activeCell="F24" sqref="F24"/>
    </sheetView>
  </sheetViews>
  <sheetFormatPr defaultColWidth="0" defaultRowHeight="14.25"/>
  <cols>
    <col min="1" max="1" width="5.140625" style="102" customWidth="1"/>
    <col min="2" max="2" width="16.85546875" style="100" customWidth="1"/>
    <col min="3" max="3" width="9.5703125" style="102" customWidth="1"/>
    <col min="4" max="4" width="14" style="102" bestFit="1" customWidth="1"/>
    <col min="5" max="5" width="11.140625" style="100" bestFit="1" customWidth="1"/>
    <col min="6" max="6" width="14.42578125" style="100" bestFit="1" customWidth="1"/>
    <col min="7" max="24" width="12.7109375" style="100" bestFit="1" customWidth="1"/>
    <col min="25" max="470" width="12.7109375" style="102" bestFit="1" customWidth="1"/>
    <col min="471" max="617" width="12.85546875" style="102" bestFit="1" customWidth="1"/>
    <col min="618" max="618" width="9.140625" style="102" customWidth="1"/>
    <col min="619" max="16384" width="0" style="102" hidden="1"/>
  </cols>
  <sheetData>
    <row r="1" spans="1:618" ht="20.25" customHeight="1">
      <c r="B1" s="419" t="s">
        <v>211</v>
      </c>
      <c r="C1" s="419"/>
      <c r="D1" s="130"/>
    </row>
    <row r="2" spans="1:618" hidden="1">
      <c r="B2" s="131" t="s">
        <v>40</v>
      </c>
      <c r="C2" s="132"/>
      <c r="D2" s="132"/>
      <c r="E2" s="133"/>
      <c r="F2" s="133">
        <f>YEAR(F3)</f>
        <v>2019</v>
      </c>
      <c r="G2" s="133">
        <f t="shared" ref="G2:BR2" si="0">YEAR(G3)</f>
        <v>2019</v>
      </c>
      <c r="H2" s="133">
        <f t="shared" si="0"/>
        <v>2019</v>
      </c>
      <c r="I2" s="133">
        <f t="shared" si="0"/>
        <v>2019</v>
      </c>
      <c r="J2" s="133">
        <f t="shared" si="0"/>
        <v>2019</v>
      </c>
      <c r="K2" s="133">
        <f t="shared" si="0"/>
        <v>2019</v>
      </c>
      <c r="L2" s="133">
        <f t="shared" si="0"/>
        <v>2019</v>
      </c>
      <c r="M2" s="133">
        <f t="shared" si="0"/>
        <v>2019</v>
      </c>
      <c r="N2" s="133">
        <f t="shared" si="0"/>
        <v>2020</v>
      </c>
      <c r="O2" s="133">
        <f t="shared" si="0"/>
        <v>2020</v>
      </c>
      <c r="P2" s="133">
        <f t="shared" si="0"/>
        <v>2020</v>
      </c>
      <c r="Q2" s="133">
        <f t="shared" si="0"/>
        <v>2020</v>
      </c>
      <c r="R2" s="133">
        <f t="shared" si="0"/>
        <v>2020</v>
      </c>
      <c r="S2" s="133">
        <f t="shared" si="0"/>
        <v>2020</v>
      </c>
      <c r="T2" s="133">
        <f t="shared" si="0"/>
        <v>2020</v>
      </c>
      <c r="U2" s="133">
        <f t="shared" si="0"/>
        <v>2020</v>
      </c>
      <c r="V2" s="133">
        <f t="shared" si="0"/>
        <v>2020</v>
      </c>
      <c r="W2" s="133">
        <f t="shared" si="0"/>
        <v>2020</v>
      </c>
      <c r="X2" s="133">
        <f t="shared" si="0"/>
        <v>2020</v>
      </c>
      <c r="Y2" s="133">
        <f t="shared" si="0"/>
        <v>2020</v>
      </c>
      <c r="Z2" s="133">
        <f t="shared" si="0"/>
        <v>2021</v>
      </c>
      <c r="AA2" s="133">
        <f t="shared" si="0"/>
        <v>2021</v>
      </c>
      <c r="AB2" s="133">
        <f t="shared" si="0"/>
        <v>2021</v>
      </c>
      <c r="AC2" s="133">
        <f t="shared" si="0"/>
        <v>2021</v>
      </c>
      <c r="AD2" s="133">
        <f t="shared" si="0"/>
        <v>2021</v>
      </c>
      <c r="AE2" s="133">
        <f t="shared" si="0"/>
        <v>2021</v>
      </c>
      <c r="AF2" s="133">
        <f t="shared" si="0"/>
        <v>2021</v>
      </c>
      <c r="AG2" s="133">
        <f t="shared" si="0"/>
        <v>2021</v>
      </c>
      <c r="AH2" s="133">
        <f t="shared" si="0"/>
        <v>2021</v>
      </c>
      <c r="AI2" s="133">
        <f t="shared" si="0"/>
        <v>2021</v>
      </c>
      <c r="AJ2" s="133">
        <f t="shared" si="0"/>
        <v>2021</v>
      </c>
      <c r="AK2" s="133">
        <f t="shared" si="0"/>
        <v>2021</v>
      </c>
      <c r="AL2" s="133">
        <f t="shared" si="0"/>
        <v>2022</v>
      </c>
      <c r="AM2" s="133">
        <f t="shared" si="0"/>
        <v>2022</v>
      </c>
      <c r="AN2" s="133">
        <f t="shared" si="0"/>
        <v>2022</v>
      </c>
      <c r="AO2" s="133">
        <f t="shared" si="0"/>
        <v>2022</v>
      </c>
      <c r="AP2" s="133">
        <f t="shared" si="0"/>
        <v>2022</v>
      </c>
      <c r="AQ2" s="133">
        <f t="shared" si="0"/>
        <v>2022</v>
      </c>
      <c r="AR2" s="133">
        <f t="shared" si="0"/>
        <v>2022</v>
      </c>
      <c r="AS2" s="133">
        <f t="shared" si="0"/>
        <v>2022</v>
      </c>
      <c r="AT2" s="133">
        <f t="shared" si="0"/>
        <v>2022</v>
      </c>
      <c r="AU2" s="133">
        <f t="shared" si="0"/>
        <v>2022</v>
      </c>
      <c r="AV2" s="133">
        <f t="shared" si="0"/>
        <v>2022</v>
      </c>
      <c r="AW2" s="133">
        <f t="shared" si="0"/>
        <v>2022</v>
      </c>
      <c r="AX2" s="133">
        <f t="shared" si="0"/>
        <v>2023</v>
      </c>
      <c r="AY2" s="133">
        <f t="shared" si="0"/>
        <v>2023</v>
      </c>
      <c r="AZ2" s="133">
        <f t="shared" si="0"/>
        <v>2023</v>
      </c>
      <c r="BA2" s="133">
        <f t="shared" si="0"/>
        <v>2023</v>
      </c>
      <c r="BB2" s="133">
        <f t="shared" si="0"/>
        <v>2023</v>
      </c>
      <c r="BC2" s="133">
        <f t="shared" si="0"/>
        <v>2023</v>
      </c>
      <c r="BD2" s="133">
        <f t="shared" si="0"/>
        <v>2023</v>
      </c>
      <c r="BE2" s="133">
        <f t="shared" si="0"/>
        <v>2023</v>
      </c>
      <c r="BF2" s="133">
        <f t="shared" si="0"/>
        <v>2023</v>
      </c>
      <c r="BG2" s="133">
        <f t="shared" si="0"/>
        <v>2023</v>
      </c>
      <c r="BH2" s="133">
        <f t="shared" si="0"/>
        <v>2023</v>
      </c>
      <c r="BI2" s="133">
        <f t="shared" si="0"/>
        <v>2023</v>
      </c>
      <c r="BJ2" s="133">
        <f t="shared" si="0"/>
        <v>2024</v>
      </c>
      <c r="BK2" s="133">
        <f t="shared" si="0"/>
        <v>2024</v>
      </c>
      <c r="BL2" s="133">
        <f t="shared" si="0"/>
        <v>2024</v>
      </c>
      <c r="BM2" s="133">
        <f t="shared" si="0"/>
        <v>2024</v>
      </c>
      <c r="BN2" s="133">
        <f t="shared" si="0"/>
        <v>2024</v>
      </c>
      <c r="BO2" s="133">
        <f t="shared" si="0"/>
        <v>2024</v>
      </c>
      <c r="BP2" s="133">
        <f t="shared" si="0"/>
        <v>2024</v>
      </c>
      <c r="BQ2" s="133">
        <f t="shared" si="0"/>
        <v>2024</v>
      </c>
      <c r="BR2" s="133">
        <f t="shared" si="0"/>
        <v>2024</v>
      </c>
      <c r="BS2" s="133">
        <f t="shared" ref="BS2:ED2" si="1">YEAR(BS3)</f>
        <v>2024</v>
      </c>
      <c r="BT2" s="133">
        <f t="shared" si="1"/>
        <v>2024</v>
      </c>
      <c r="BU2" s="133">
        <f t="shared" si="1"/>
        <v>2024</v>
      </c>
      <c r="BV2" s="133">
        <f t="shared" si="1"/>
        <v>2025</v>
      </c>
      <c r="BW2" s="133">
        <f t="shared" si="1"/>
        <v>2025</v>
      </c>
      <c r="BX2" s="133">
        <f t="shared" si="1"/>
        <v>2025</v>
      </c>
      <c r="BY2" s="133">
        <f t="shared" si="1"/>
        <v>2025</v>
      </c>
      <c r="BZ2" s="133">
        <f t="shared" si="1"/>
        <v>2025</v>
      </c>
      <c r="CA2" s="133">
        <f t="shared" si="1"/>
        <v>2025</v>
      </c>
      <c r="CB2" s="133">
        <f t="shared" si="1"/>
        <v>2025</v>
      </c>
      <c r="CC2" s="133">
        <f t="shared" si="1"/>
        <v>2025</v>
      </c>
      <c r="CD2" s="133">
        <f t="shared" si="1"/>
        <v>2025</v>
      </c>
      <c r="CE2" s="133">
        <f t="shared" si="1"/>
        <v>2025</v>
      </c>
      <c r="CF2" s="133">
        <f t="shared" si="1"/>
        <v>2025</v>
      </c>
      <c r="CG2" s="133">
        <f t="shared" si="1"/>
        <v>2025</v>
      </c>
      <c r="CH2" s="133">
        <f t="shared" si="1"/>
        <v>2026</v>
      </c>
      <c r="CI2" s="133">
        <f t="shared" si="1"/>
        <v>2026</v>
      </c>
      <c r="CJ2" s="133">
        <f t="shared" si="1"/>
        <v>2026</v>
      </c>
      <c r="CK2" s="133">
        <f t="shared" si="1"/>
        <v>2026</v>
      </c>
      <c r="CL2" s="133">
        <f t="shared" si="1"/>
        <v>2026</v>
      </c>
      <c r="CM2" s="133">
        <f t="shared" si="1"/>
        <v>2026</v>
      </c>
      <c r="CN2" s="133">
        <f t="shared" si="1"/>
        <v>2026</v>
      </c>
      <c r="CO2" s="133">
        <f t="shared" si="1"/>
        <v>2026</v>
      </c>
      <c r="CP2" s="133">
        <f t="shared" si="1"/>
        <v>2026</v>
      </c>
      <c r="CQ2" s="133">
        <f t="shared" si="1"/>
        <v>2026</v>
      </c>
      <c r="CR2" s="133">
        <f t="shared" si="1"/>
        <v>2026</v>
      </c>
      <c r="CS2" s="133">
        <f t="shared" si="1"/>
        <v>2026</v>
      </c>
      <c r="CT2" s="133">
        <f t="shared" si="1"/>
        <v>2027</v>
      </c>
      <c r="CU2" s="133">
        <f t="shared" si="1"/>
        <v>2027</v>
      </c>
      <c r="CV2" s="133">
        <f t="shared" si="1"/>
        <v>2027</v>
      </c>
      <c r="CW2" s="133">
        <f t="shared" si="1"/>
        <v>2027</v>
      </c>
      <c r="CX2" s="133">
        <f t="shared" si="1"/>
        <v>2027</v>
      </c>
      <c r="CY2" s="133">
        <f t="shared" si="1"/>
        <v>2027</v>
      </c>
      <c r="CZ2" s="133">
        <f t="shared" si="1"/>
        <v>2027</v>
      </c>
      <c r="DA2" s="133">
        <f t="shared" si="1"/>
        <v>2027</v>
      </c>
      <c r="DB2" s="133">
        <f t="shared" si="1"/>
        <v>2027</v>
      </c>
      <c r="DC2" s="133">
        <f t="shared" si="1"/>
        <v>2027</v>
      </c>
      <c r="DD2" s="133">
        <f t="shared" si="1"/>
        <v>2027</v>
      </c>
      <c r="DE2" s="133">
        <f t="shared" si="1"/>
        <v>2027</v>
      </c>
      <c r="DF2" s="133">
        <f t="shared" si="1"/>
        <v>2028</v>
      </c>
      <c r="DG2" s="133">
        <f t="shared" si="1"/>
        <v>2028</v>
      </c>
      <c r="DH2" s="133">
        <f t="shared" si="1"/>
        <v>2028</v>
      </c>
      <c r="DI2" s="133">
        <f t="shared" si="1"/>
        <v>2028</v>
      </c>
      <c r="DJ2" s="133">
        <f t="shared" si="1"/>
        <v>2028</v>
      </c>
      <c r="DK2" s="133">
        <f t="shared" si="1"/>
        <v>2028</v>
      </c>
      <c r="DL2" s="133">
        <f t="shared" si="1"/>
        <v>2028</v>
      </c>
      <c r="DM2" s="133">
        <f t="shared" si="1"/>
        <v>2028</v>
      </c>
      <c r="DN2" s="133">
        <f t="shared" si="1"/>
        <v>2028</v>
      </c>
      <c r="DO2" s="133">
        <f t="shared" si="1"/>
        <v>2028</v>
      </c>
      <c r="DP2" s="133">
        <f t="shared" si="1"/>
        <v>2028</v>
      </c>
      <c r="DQ2" s="133">
        <f t="shared" si="1"/>
        <v>2028</v>
      </c>
      <c r="DR2" s="133">
        <f t="shared" si="1"/>
        <v>2029</v>
      </c>
      <c r="DS2" s="133">
        <f t="shared" si="1"/>
        <v>2029</v>
      </c>
      <c r="DT2" s="133">
        <f t="shared" si="1"/>
        <v>2029</v>
      </c>
      <c r="DU2" s="133">
        <f t="shared" si="1"/>
        <v>2029</v>
      </c>
      <c r="DV2" s="133">
        <f t="shared" si="1"/>
        <v>2029</v>
      </c>
      <c r="DW2" s="133">
        <f t="shared" si="1"/>
        <v>2029</v>
      </c>
      <c r="DX2" s="133">
        <f t="shared" si="1"/>
        <v>2029</v>
      </c>
      <c r="DY2" s="133">
        <f t="shared" si="1"/>
        <v>2029</v>
      </c>
      <c r="DZ2" s="133">
        <f t="shared" si="1"/>
        <v>2029</v>
      </c>
      <c r="EA2" s="133">
        <f t="shared" si="1"/>
        <v>2029</v>
      </c>
      <c r="EB2" s="133">
        <f t="shared" si="1"/>
        <v>2029</v>
      </c>
      <c r="EC2" s="133">
        <f t="shared" si="1"/>
        <v>2029</v>
      </c>
      <c r="ED2" s="133">
        <f t="shared" si="1"/>
        <v>2030</v>
      </c>
      <c r="EE2" s="133">
        <f t="shared" ref="EE2:GP2" si="2">YEAR(EE3)</f>
        <v>2030</v>
      </c>
      <c r="EF2" s="133">
        <f t="shared" si="2"/>
        <v>2030</v>
      </c>
      <c r="EG2" s="133">
        <f t="shared" si="2"/>
        <v>2030</v>
      </c>
      <c r="EH2" s="133">
        <f t="shared" si="2"/>
        <v>2030</v>
      </c>
      <c r="EI2" s="133">
        <f t="shared" si="2"/>
        <v>2030</v>
      </c>
      <c r="EJ2" s="133">
        <f t="shared" si="2"/>
        <v>2030</v>
      </c>
      <c r="EK2" s="133">
        <f t="shared" si="2"/>
        <v>2030</v>
      </c>
      <c r="EL2" s="133">
        <f t="shared" si="2"/>
        <v>2030</v>
      </c>
      <c r="EM2" s="133">
        <f t="shared" si="2"/>
        <v>2030</v>
      </c>
      <c r="EN2" s="133">
        <f t="shared" si="2"/>
        <v>2030</v>
      </c>
      <c r="EO2" s="133">
        <f t="shared" si="2"/>
        <v>2030</v>
      </c>
      <c r="EP2" s="133">
        <f t="shared" si="2"/>
        <v>2031</v>
      </c>
      <c r="EQ2" s="133">
        <f t="shared" si="2"/>
        <v>2031</v>
      </c>
      <c r="ER2" s="133">
        <f t="shared" si="2"/>
        <v>2031</v>
      </c>
      <c r="ES2" s="133">
        <f t="shared" si="2"/>
        <v>2031</v>
      </c>
      <c r="ET2" s="133">
        <f t="shared" si="2"/>
        <v>2031</v>
      </c>
      <c r="EU2" s="133">
        <f t="shared" si="2"/>
        <v>2031</v>
      </c>
      <c r="EV2" s="133">
        <f t="shared" si="2"/>
        <v>2031</v>
      </c>
      <c r="EW2" s="133">
        <f t="shared" si="2"/>
        <v>2031</v>
      </c>
      <c r="EX2" s="133">
        <f t="shared" si="2"/>
        <v>2031</v>
      </c>
      <c r="EY2" s="133">
        <f t="shared" si="2"/>
        <v>2031</v>
      </c>
      <c r="EZ2" s="133">
        <f t="shared" si="2"/>
        <v>2031</v>
      </c>
      <c r="FA2" s="133">
        <f t="shared" si="2"/>
        <v>2031</v>
      </c>
      <c r="FB2" s="133">
        <f t="shared" si="2"/>
        <v>2032</v>
      </c>
      <c r="FC2" s="133">
        <f t="shared" si="2"/>
        <v>2032</v>
      </c>
      <c r="FD2" s="133">
        <f t="shared" si="2"/>
        <v>2032</v>
      </c>
      <c r="FE2" s="133">
        <f t="shared" si="2"/>
        <v>2032</v>
      </c>
      <c r="FF2" s="133">
        <f t="shared" si="2"/>
        <v>2032</v>
      </c>
      <c r="FG2" s="133">
        <f t="shared" si="2"/>
        <v>2032</v>
      </c>
      <c r="FH2" s="133">
        <f t="shared" si="2"/>
        <v>2032</v>
      </c>
      <c r="FI2" s="133">
        <f t="shared" si="2"/>
        <v>2032</v>
      </c>
      <c r="FJ2" s="133">
        <f t="shared" si="2"/>
        <v>2032</v>
      </c>
      <c r="FK2" s="133">
        <f t="shared" si="2"/>
        <v>2032</v>
      </c>
      <c r="FL2" s="133">
        <f t="shared" si="2"/>
        <v>2032</v>
      </c>
      <c r="FM2" s="133">
        <f t="shared" si="2"/>
        <v>2032</v>
      </c>
      <c r="FN2" s="133">
        <f t="shared" si="2"/>
        <v>2033</v>
      </c>
      <c r="FO2" s="133">
        <f t="shared" si="2"/>
        <v>2033</v>
      </c>
      <c r="FP2" s="133">
        <f t="shared" si="2"/>
        <v>2033</v>
      </c>
      <c r="FQ2" s="133">
        <f t="shared" si="2"/>
        <v>2033</v>
      </c>
      <c r="FR2" s="133">
        <f t="shared" si="2"/>
        <v>2033</v>
      </c>
      <c r="FS2" s="133">
        <f t="shared" si="2"/>
        <v>2033</v>
      </c>
      <c r="FT2" s="133">
        <f t="shared" si="2"/>
        <v>2033</v>
      </c>
      <c r="FU2" s="133">
        <f t="shared" si="2"/>
        <v>2033</v>
      </c>
      <c r="FV2" s="133">
        <f t="shared" si="2"/>
        <v>2033</v>
      </c>
      <c r="FW2" s="133">
        <f t="shared" si="2"/>
        <v>2033</v>
      </c>
      <c r="FX2" s="133">
        <f t="shared" si="2"/>
        <v>2033</v>
      </c>
      <c r="FY2" s="133">
        <f t="shared" si="2"/>
        <v>2033</v>
      </c>
      <c r="FZ2" s="133">
        <f t="shared" si="2"/>
        <v>2034</v>
      </c>
      <c r="GA2" s="133">
        <f t="shared" si="2"/>
        <v>2034</v>
      </c>
      <c r="GB2" s="133">
        <f t="shared" si="2"/>
        <v>2034</v>
      </c>
      <c r="GC2" s="133">
        <f t="shared" si="2"/>
        <v>2034</v>
      </c>
      <c r="GD2" s="133">
        <f t="shared" si="2"/>
        <v>2034</v>
      </c>
      <c r="GE2" s="133">
        <f t="shared" si="2"/>
        <v>2034</v>
      </c>
      <c r="GF2" s="133">
        <f t="shared" si="2"/>
        <v>2034</v>
      </c>
      <c r="GG2" s="133">
        <f t="shared" si="2"/>
        <v>2034</v>
      </c>
      <c r="GH2" s="133">
        <f t="shared" si="2"/>
        <v>2034</v>
      </c>
      <c r="GI2" s="133">
        <f t="shared" si="2"/>
        <v>2034</v>
      </c>
      <c r="GJ2" s="133">
        <f t="shared" si="2"/>
        <v>2034</v>
      </c>
      <c r="GK2" s="133">
        <f t="shared" si="2"/>
        <v>2034</v>
      </c>
      <c r="GL2" s="133">
        <f t="shared" si="2"/>
        <v>2035</v>
      </c>
      <c r="GM2" s="133">
        <f t="shared" si="2"/>
        <v>2035</v>
      </c>
      <c r="GN2" s="133">
        <f t="shared" si="2"/>
        <v>2035</v>
      </c>
      <c r="GO2" s="133">
        <f t="shared" si="2"/>
        <v>2035</v>
      </c>
      <c r="GP2" s="133">
        <f t="shared" si="2"/>
        <v>2035</v>
      </c>
      <c r="GQ2" s="133">
        <f t="shared" ref="GQ2:JB2" si="3">YEAR(GQ3)</f>
        <v>2035</v>
      </c>
      <c r="GR2" s="133">
        <f t="shared" si="3"/>
        <v>2035</v>
      </c>
      <c r="GS2" s="133">
        <f t="shared" si="3"/>
        <v>2035</v>
      </c>
      <c r="GT2" s="133">
        <f t="shared" si="3"/>
        <v>2035</v>
      </c>
      <c r="GU2" s="133">
        <f t="shared" si="3"/>
        <v>2035</v>
      </c>
      <c r="GV2" s="133">
        <f t="shared" si="3"/>
        <v>2035</v>
      </c>
      <c r="GW2" s="133">
        <f t="shared" si="3"/>
        <v>2035</v>
      </c>
      <c r="GX2" s="133">
        <f t="shared" si="3"/>
        <v>2036</v>
      </c>
      <c r="GY2" s="133">
        <f t="shared" si="3"/>
        <v>2036</v>
      </c>
      <c r="GZ2" s="133">
        <f t="shared" si="3"/>
        <v>2036</v>
      </c>
      <c r="HA2" s="133">
        <f t="shared" si="3"/>
        <v>2036</v>
      </c>
      <c r="HB2" s="133">
        <f t="shared" si="3"/>
        <v>2036</v>
      </c>
      <c r="HC2" s="133">
        <f t="shared" si="3"/>
        <v>2036</v>
      </c>
      <c r="HD2" s="133">
        <f t="shared" si="3"/>
        <v>2036</v>
      </c>
      <c r="HE2" s="133">
        <f t="shared" si="3"/>
        <v>2036</v>
      </c>
      <c r="HF2" s="133">
        <f t="shared" si="3"/>
        <v>2036</v>
      </c>
      <c r="HG2" s="133">
        <f t="shared" si="3"/>
        <v>2036</v>
      </c>
      <c r="HH2" s="133">
        <f t="shared" si="3"/>
        <v>2036</v>
      </c>
      <c r="HI2" s="133">
        <f t="shared" si="3"/>
        <v>2036</v>
      </c>
      <c r="HJ2" s="133">
        <f t="shared" si="3"/>
        <v>2037</v>
      </c>
      <c r="HK2" s="133">
        <f t="shared" si="3"/>
        <v>2037</v>
      </c>
      <c r="HL2" s="133">
        <f t="shared" si="3"/>
        <v>2037</v>
      </c>
      <c r="HM2" s="133">
        <f t="shared" si="3"/>
        <v>2037</v>
      </c>
      <c r="HN2" s="133">
        <f t="shared" si="3"/>
        <v>2037</v>
      </c>
      <c r="HO2" s="133">
        <f t="shared" si="3"/>
        <v>2037</v>
      </c>
      <c r="HP2" s="133">
        <f t="shared" si="3"/>
        <v>2037</v>
      </c>
      <c r="HQ2" s="133">
        <f t="shared" si="3"/>
        <v>2037</v>
      </c>
      <c r="HR2" s="133">
        <f t="shared" si="3"/>
        <v>2037</v>
      </c>
      <c r="HS2" s="133">
        <f t="shared" si="3"/>
        <v>2037</v>
      </c>
      <c r="HT2" s="133">
        <f t="shared" si="3"/>
        <v>2037</v>
      </c>
      <c r="HU2" s="133">
        <f t="shared" si="3"/>
        <v>2037</v>
      </c>
      <c r="HV2" s="133">
        <f t="shared" si="3"/>
        <v>2038</v>
      </c>
      <c r="HW2" s="133">
        <f t="shared" si="3"/>
        <v>2038</v>
      </c>
      <c r="HX2" s="133">
        <f t="shared" si="3"/>
        <v>2038</v>
      </c>
      <c r="HY2" s="133">
        <f t="shared" si="3"/>
        <v>2038</v>
      </c>
      <c r="HZ2" s="133">
        <f t="shared" si="3"/>
        <v>2038</v>
      </c>
      <c r="IA2" s="133">
        <f t="shared" si="3"/>
        <v>2038</v>
      </c>
      <c r="IB2" s="133">
        <f t="shared" si="3"/>
        <v>2038</v>
      </c>
      <c r="IC2" s="133">
        <f t="shared" si="3"/>
        <v>2038</v>
      </c>
      <c r="ID2" s="133">
        <f t="shared" si="3"/>
        <v>2038</v>
      </c>
      <c r="IE2" s="133">
        <f t="shared" si="3"/>
        <v>2038</v>
      </c>
      <c r="IF2" s="133">
        <f t="shared" si="3"/>
        <v>2038</v>
      </c>
      <c r="IG2" s="133">
        <f t="shared" si="3"/>
        <v>2038</v>
      </c>
      <c r="IH2" s="133">
        <f t="shared" si="3"/>
        <v>2039</v>
      </c>
      <c r="II2" s="133">
        <f t="shared" si="3"/>
        <v>2039</v>
      </c>
      <c r="IJ2" s="133">
        <f t="shared" si="3"/>
        <v>2039</v>
      </c>
      <c r="IK2" s="133">
        <f t="shared" si="3"/>
        <v>2039</v>
      </c>
      <c r="IL2" s="133">
        <f t="shared" si="3"/>
        <v>2039</v>
      </c>
      <c r="IM2" s="133">
        <f t="shared" si="3"/>
        <v>2039</v>
      </c>
      <c r="IN2" s="133">
        <f t="shared" si="3"/>
        <v>2039</v>
      </c>
      <c r="IO2" s="133">
        <f t="shared" si="3"/>
        <v>2039</v>
      </c>
      <c r="IP2" s="133">
        <f t="shared" si="3"/>
        <v>2039</v>
      </c>
      <c r="IQ2" s="133">
        <f t="shared" si="3"/>
        <v>2039</v>
      </c>
      <c r="IR2" s="133">
        <f t="shared" si="3"/>
        <v>2039</v>
      </c>
      <c r="IS2" s="133">
        <f t="shared" si="3"/>
        <v>2039</v>
      </c>
      <c r="IT2" s="133">
        <f t="shared" si="3"/>
        <v>2040</v>
      </c>
      <c r="IU2" s="133">
        <f t="shared" si="3"/>
        <v>2040</v>
      </c>
      <c r="IV2" s="133">
        <f t="shared" si="3"/>
        <v>2040</v>
      </c>
      <c r="IW2" s="133">
        <f t="shared" si="3"/>
        <v>2040</v>
      </c>
      <c r="IX2" s="133">
        <f t="shared" si="3"/>
        <v>2040</v>
      </c>
      <c r="IY2" s="133">
        <f t="shared" si="3"/>
        <v>2040</v>
      </c>
      <c r="IZ2" s="133">
        <f t="shared" si="3"/>
        <v>2040</v>
      </c>
      <c r="JA2" s="133">
        <f t="shared" si="3"/>
        <v>2040</v>
      </c>
      <c r="JB2" s="133">
        <f t="shared" si="3"/>
        <v>2040</v>
      </c>
      <c r="JC2" s="133">
        <f t="shared" ref="JC2:LN2" si="4">YEAR(JC3)</f>
        <v>2040</v>
      </c>
      <c r="JD2" s="133">
        <f t="shared" si="4"/>
        <v>2040</v>
      </c>
      <c r="JE2" s="133">
        <f t="shared" si="4"/>
        <v>2040</v>
      </c>
      <c r="JF2" s="133">
        <f t="shared" si="4"/>
        <v>2041</v>
      </c>
      <c r="JG2" s="133">
        <f t="shared" si="4"/>
        <v>2041</v>
      </c>
      <c r="JH2" s="133">
        <f t="shared" si="4"/>
        <v>2041</v>
      </c>
      <c r="JI2" s="133">
        <f t="shared" si="4"/>
        <v>2041</v>
      </c>
      <c r="JJ2" s="133">
        <f t="shared" si="4"/>
        <v>2041</v>
      </c>
      <c r="JK2" s="133">
        <f t="shared" si="4"/>
        <v>2041</v>
      </c>
      <c r="JL2" s="133">
        <f t="shared" si="4"/>
        <v>2041</v>
      </c>
      <c r="JM2" s="133">
        <f t="shared" si="4"/>
        <v>2041</v>
      </c>
      <c r="JN2" s="133">
        <f t="shared" si="4"/>
        <v>2041</v>
      </c>
      <c r="JO2" s="133">
        <f t="shared" si="4"/>
        <v>2041</v>
      </c>
      <c r="JP2" s="133">
        <f t="shared" si="4"/>
        <v>2041</v>
      </c>
      <c r="JQ2" s="133">
        <f t="shared" si="4"/>
        <v>2041</v>
      </c>
      <c r="JR2" s="133">
        <f t="shared" si="4"/>
        <v>2042</v>
      </c>
      <c r="JS2" s="133">
        <f t="shared" si="4"/>
        <v>2042</v>
      </c>
      <c r="JT2" s="133">
        <f t="shared" si="4"/>
        <v>2042</v>
      </c>
      <c r="JU2" s="133">
        <f t="shared" si="4"/>
        <v>2042</v>
      </c>
      <c r="JV2" s="133">
        <f t="shared" si="4"/>
        <v>2042</v>
      </c>
      <c r="JW2" s="133">
        <f t="shared" si="4"/>
        <v>2042</v>
      </c>
      <c r="JX2" s="133">
        <f t="shared" si="4"/>
        <v>2042</v>
      </c>
      <c r="JY2" s="133">
        <f t="shared" si="4"/>
        <v>2042</v>
      </c>
      <c r="JZ2" s="133">
        <f t="shared" si="4"/>
        <v>2042</v>
      </c>
      <c r="KA2" s="133">
        <f t="shared" si="4"/>
        <v>2042</v>
      </c>
      <c r="KB2" s="133">
        <f t="shared" si="4"/>
        <v>2042</v>
      </c>
      <c r="KC2" s="133">
        <f t="shared" si="4"/>
        <v>2042</v>
      </c>
      <c r="KD2" s="133">
        <f t="shared" si="4"/>
        <v>2043</v>
      </c>
      <c r="KE2" s="133">
        <f t="shared" si="4"/>
        <v>2043</v>
      </c>
      <c r="KF2" s="133">
        <f t="shared" si="4"/>
        <v>2043</v>
      </c>
      <c r="KG2" s="133">
        <f t="shared" si="4"/>
        <v>2043</v>
      </c>
      <c r="KH2" s="133">
        <f t="shared" si="4"/>
        <v>2043</v>
      </c>
      <c r="KI2" s="133">
        <f t="shared" si="4"/>
        <v>2043</v>
      </c>
      <c r="KJ2" s="133">
        <f t="shared" si="4"/>
        <v>2043</v>
      </c>
      <c r="KK2" s="133">
        <f t="shared" si="4"/>
        <v>2043</v>
      </c>
      <c r="KL2" s="133">
        <f t="shared" si="4"/>
        <v>2043</v>
      </c>
      <c r="KM2" s="133">
        <f t="shared" si="4"/>
        <v>2043</v>
      </c>
      <c r="KN2" s="133">
        <f t="shared" si="4"/>
        <v>2043</v>
      </c>
      <c r="KO2" s="133">
        <f t="shared" si="4"/>
        <v>2043</v>
      </c>
      <c r="KP2" s="133">
        <f t="shared" si="4"/>
        <v>2044</v>
      </c>
      <c r="KQ2" s="133">
        <f t="shared" si="4"/>
        <v>2044</v>
      </c>
      <c r="KR2" s="133">
        <f t="shared" si="4"/>
        <v>2044</v>
      </c>
      <c r="KS2" s="133">
        <f t="shared" si="4"/>
        <v>2044</v>
      </c>
      <c r="KT2" s="133">
        <f t="shared" si="4"/>
        <v>2044</v>
      </c>
      <c r="KU2" s="133">
        <f t="shared" si="4"/>
        <v>2044</v>
      </c>
      <c r="KV2" s="133">
        <f t="shared" si="4"/>
        <v>2044</v>
      </c>
      <c r="KW2" s="133">
        <f t="shared" si="4"/>
        <v>2044</v>
      </c>
      <c r="KX2" s="133">
        <f t="shared" si="4"/>
        <v>2044</v>
      </c>
      <c r="KY2" s="133">
        <f t="shared" si="4"/>
        <v>2044</v>
      </c>
      <c r="KZ2" s="133">
        <f t="shared" si="4"/>
        <v>2044</v>
      </c>
      <c r="LA2" s="133">
        <f t="shared" si="4"/>
        <v>2044</v>
      </c>
      <c r="LB2" s="133">
        <f t="shared" si="4"/>
        <v>2045</v>
      </c>
      <c r="LC2" s="133">
        <f t="shared" si="4"/>
        <v>2045</v>
      </c>
      <c r="LD2" s="133">
        <f t="shared" si="4"/>
        <v>2045</v>
      </c>
      <c r="LE2" s="133">
        <f t="shared" si="4"/>
        <v>2045</v>
      </c>
      <c r="LF2" s="133">
        <f t="shared" si="4"/>
        <v>2045</v>
      </c>
      <c r="LG2" s="133">
        <f t="shared" si="4"/>
        <v>2045</v>
      </c>
      <c r="LH2" s="133">
        <f t="shared" si="4"/>
        <v>2045</v>
      </c>
      <c r="LI2" s="133">
        <f t="shared" si="4"/>
        <v>2045</v>
      </c>
      <c r="LJ2" s="133">
        <f t="shared" si="4"/>
        <v>2045</v>
      </c>
      <c r="LK2" s="133">
        <f t="shared" si="4"/>
        <v>2045</v>
      </c>
      <c r="LL2" s="133">
        <f t="shared" si="4"/>
        <v>2045</v>
      </c>
      <c r="LM2" s="133">
        <f t="shared" si="4"/>
        <v>2045</v>
      </c>
      <c r="LN2" s="133">
        <f t="shared" si="4"/>
        <v>2046</v>
      </c>
      <c r="LO2" s="133">
        <f t="shared" ref="LO2:NZ2" si="5">YEAR(LO3)</f>
        <v>2046</v>
      </c>
      <c r="LP2" s="133">
        <f t="shared" si="5"/>
        <v>2046</v>
      </c>
      <c r="LQ2" s="133">
        <f t="shared" si="5"/>
        <v>2046</v>
      </c>
      <c r="LR2" s="133">
        <f t="shared" si="5"/>
        <v>2046</v>
      </c>
      <c r="LS2" s="133">
        <f t="shared" si="5"/>
        <v>2046</v>
      </c>
      <c r="LT2" s="133">
        <f t="shared" si="5"/>
        <v>2046</v>
      </c>
      <c r="LU2" s="133">
        <f t="shared" si="5"/>
        <v>2046</v>
      </c>
      <c r="LV2" s="133">
        <f t="shared" si="5"/>
        <v>2046</v>
      </c>
      <c r="LW2" s="133">
        <f t="shared" si="5"/>
        <v>2046</v>
      </c>
      <c r="LX2" s="133">
        <f t="shared" si="5"/>
        <v>2046</v>
      </c>
      <c r="LY2" s="133">
        <f t="shared" si="5"/>
        <v>2046</v>
      </c>
      <c r="LZ2" s="133">
        <f t="shared" si="5"/>
        <v>2047</v>
      </c>
      <c r="MA2" s="133">
        <f t="shared" si="5"/>
        <v>2047</v>
      </c>
      <c r="MB2" s="133">
        <f t="shared" si="5"/>
        <v>2047</v>
      </c>
      <c r="MC2" s="133">
        <f t="shared" si="5"/>
        <v>2047</v>
      </c>
      <c r="MD2" s="133">
        <f t="shared" si="5"/>
        <v>2047</v>
      </c>
      <c r="ME2" s="133">
        <f t="shared" si="5"/>
        <v>2047</v>
      </c>
      <c r="MF2" s="133">
        <f t="shared" si="5"/>
        <v>2047</v>
      </c>
      <c r="MG2" s="133">
        <f t="shared" si="5"/>
        <v>2047</v>
      </c>
      <c r="MH2" s="133">
        <f t="shared" si="5"/>
        <v>2047</v>
      </c>
      <c r="MI2" s="133">
        <f t="shared" si="5"/>
        <v>2047</v>
      </c>
      <c r="MJ2" s="133">
        <f t="shared" si="5"/>
        <v>2047</v>
      </c>
      <c r="MK2" s="133">
        <f t="shared" si="5"/>
        <v>2047</v>
      </c>
      <c r="ML2" s="133">
        <f t="shared" si="5"/>
        <v>2048</v>
      </c>
      <c r="MM2" s="133">
        <f t="shared" si="5"/>
        <v>2048</v>
      </c>
      <c r="MN2" s="133">
        <f t="shared" si="5"/>
        <v>2048</v>
      </c>
      <c r="MO2" s="133">
        <f t="shared" si="5"/>
        <v>2048</v>
      </c>
      <c r="MP2" s="133">
        <f t="shared" si="5"/>
        <v>2048</v>
      </c>
      <c r="MQ2" s="133">
        <f t="shared" si="5"/>
        <v>2048</v>
      </c>
      <c r="MR2" s="133">
        <f t="shared" si="5"/>
        <v>2048</v>
      </c>
      <c r="MS2" s="133">
        <f t="shared" si="5"/>
        <v>2048</v>
      </c>
      <c r="MT2" s="133">
        <f t="shared" si="5"/>
        <v>2048</v>
      </c>
      <c r="MU2" s="133">
        <f t="shared" si="5"/>
        <v>2048</v>
      </c>
      <c r="MV2" s="133">
        <f t="shared" si="5"/>
        <v>2048</v>
      </c>
      <c r="MW2" s="133">
        <f t="shared" si="5"/>
        <v>2048</v>
      </c>
      <c r="MX2" s="133">
        <f t="shared" si="5"/>
        <v>2049</v>
      </c>
      <c r="MY2" s="133">
        <f t="shared" si="5"/>
        <v>2049</v>
      </c>
      <c r="MZ2" s="133">
        <f t="shared" si="5"/>
        <v>2049</v>
      </c>
      <c r="NA2" s="133">
        <f t="shared" si="5"/>
        <v>2049</v>
      </c>
      <c r="NB2" s="133">
        <f t="shared" si="5"/>
        <v>2049</v>
      </c>
      <c r="NC2" s="133">
        <f t="shared" si="5"/>
        <v>2049</v>
      </c>
      <c r="ND2" s="133">
        <f t="shared" si="5"/>
        <v>2049</v>
      </c>
      <c r="NE2" s="133">
        <f t="shared" si="5"/>
        <v>2049</v>
      </c>
      <c r="NF2" s="133">
        <f t="shared" si="5"/>
        <v>2049</v>
      </c>
      <c r="NG2" s="133">
        <f t="shared" si="5"/>
        <v>2049</v>
      </c>
      <c r="NH2" s="133">
        <f t="shared" si="5"/>
        <v>2049</v>
      </c>
      <c r="NI2" s="133">
        <f t="shared" si="5"/>
        <v>2049</v>
      </c>
      <c r="NJ2" s="133">
        <f t="shared" si="5"/>
        <v>2050</v>
      </c>
      <c r="NK2" s="133">
        <f t="shared" si="5"/>
        <v>2050</v>
      </c>
      <c r="NL2" s="133">
        <f t="shared" si="5"/>
        <v>2050</v>
      </c>
      <c r="NM2" s="133">
        <f t="shared" si="5"/>
        <v>2050</v>
      </c>
      <c r="NN2" s="133">
        <f t="shared" si="5"/>
        <v>2050</v>
      </c>
      <c r="NO2" s="133">
        <f t="shared" si="5"/>
        <v>2050</v>
      </c>
      <c r="NP2" s="133">
        <f t="shared" si="5"/>
        <v>2050</v>
      </c>
      <c r="NQ2" s="133">
        <f t="shared" si="5"/>
        <v>2050</v>
      </c>
      <c r="NR2" s="133">
        <f t="shared" si="5"/>
        <v>2050</v>
      </c>
      <c r="NS2" s="133">
        <f t="shared" si="5"/>
        <v>2050</v>
      </c>
      <c r="NT2" s="133">
        <f t="shared" si="5"/>
        <v>2050</v>
      </c>
      <c r="NU2" s="133">
        <f t="shared" si="5"/>
        <v>2050</v>
      </c>
      <c r="NV2" s="133">
        <f t="shared" si="5"/>
        <v>2051</v>
      </c>
      <c r="NW2" s="133">
        <f t="shared" si="5"/>
        <v>2051</v>
      </c>
      <c r="NX2" s="133">
        <f t="shared" si="5"/>
        <v>2051</v>
      </c>
      <c r="NY2" s="133">
        <f t="shared" si="5"/>
        <v>2051</v>
      </c>
      <c r="NZ2" s="133">
        <f t="shared" si="5"/>
        <v>2051</v>
      </c>
      <c r="OA2" s="133">
        <f t="shared" ref="OA2:QL2" si="6">YEAR(OA3)</f>
        <v>2051</v>
      </c>
      <c r="OB2" s="133">
        <f t="shared" si="6"/>
        <v>2051</v>
      </c>
      <c r="OC2" s="133">
        <f t="shared" si="6"/>
        <v>2051</v>
      </c>
      <c r="OD2" s="133">
        <f t="shared" si="6"/>
        <v>2051</v>
      </c>
      <c r="OE2" s="133">
        <f t="shared" si="6"/>
        <v>2051</v>
      </c>
      <c r="OF2" s="133">
        <f t="shared" si="6"/>
        <v>2051</v>
      </c>
      <c r="OG2" s="133">
        <f t="shared" si="6"/>
        <v>2051</v>
      </c>
      <c r="OH2" s="133">
        <f t="shared" si="6"/>
        <v>2052</v>
      </c>
      <c r="OI2" s="133">
        <f t="shared" si="6"/>
        <v>2052</v>
      </c>
      <c r="OJ2" s="133">
        <f t="shared" si="6"/>
        <v>2052</v>
      </c>
      <c r="OK2" s="133">
        <f t="shared" si="6"/>
        <v>2052</v>
      </c>
      <c r="OL2" s="133">
        <f t="shared" si="6"/>
        <v>2052</v>
      </c>
      <c r="OM2" s="133">
        <f t="shared" si="6"/>
        <v>2052</v>
      </c>
      <c r="ON2" s="133">
        <f t="shared" si="6"/>
        <v>2052</v>
      </c>
      <c r="OO2" s="133">
        <f t="shared" si="6"/>
        <v>2052</v>
      </c>
      <c r="OP2" s="133">
        <f t="shared" si="6"/>
        <v>2052</v>
      </c>
      <c r="OQ2" s="133">
        <f t="shared" si="6"/>
        <v>2052</v>
      </c>
      <c r="OR2" s="133">
        <f t="shared" si="6"/>
        <v>2052</v>
      </c>
      <c r="OS2" s="133">
        <f t="shared" si="6"/>
        <v>2052</v>
      </c>
      <c r="OT2" s="133">
        <f t="shared" si="6"/>
        <v>2053</v>
      </c>
      <c r="OU2" s="133">
        <f t="shared" si="6"/>
        <v>2053</v>
      </c>
      <c r="OV2" s="133">
        <f t="shared" si="6"/>
        <v>2053</v>
      </c>
      <c r="OW2" s="133">
        <f t="shared" si="6"/>
        <v>2053</v>
      </c>
      <c r="OX2" s="133">
        <f t="shared" si="6"/>
        <v>2053</v>
      </c>
      <c r="OY2" s="133">
        <f t="shared" si="6"/>
        <v>2053</v>
      </c>
      <c r="OZ2" s="133">
        <f t="shared" si="6"/>
        <v>2053</v>
      </c>
      <c r="PA2" s="133">
        <f t="shared" si="6"/>
        <v>2053</v>
      </c>
      <c r="PB2" s="133">
        <f t="shared" si="6"/>
        <v>2053</v>
      </c>
      <c r="PC2" s="133">
        <f t="shared" si="6"/>
        <v>2053</v>
      </c>
      <c r="PD2" s="133">
        <f t="shared" si="6"/>
        <v>2053</v>
      </c>
      <c r="PE2" s="133">
        <f t="shared" si="6"/>
        <v>2053</v>
      </c>
      <c r="PF2" s="133">
        <f t="shared" si="6"/>
        <v>2054</v>
      </c>
      <c r="PG2" s="133">
        <f t="shared" si="6"/>
        <v>2054</v>
      </c>
      <c r="PH2" s="133">
        <f t="shared" si="6"/>
        <v>2054</v>
      </c>
      <c r="PI2" s="133">
        <f t="shared" si="6"/>
        <v>2054</v>
      </c>
      <c r="PJ2" s="133">
        <f t="shared" si="6"/>
        <v>2054</v>
      </c>
      <c r="PK2" s="133">
        <f t="shared" si="6"/>
        <v>2054</v>
      </c>
      <c r="PL2" s="133">
        <f t="shared" si="6"/>
        <v>2054</v>
      </c>
      <c r="PM2" s="133">
        <f t="shared" si="6"/>
        <v>2054</v>
      </c>
      <c r="PN2" s="133">
        <f t="shared" si="6"/>
        <v>2054</v>
      </c>
      <c r="PO2" s="133">
        <f t="shared" si="6"/>
        <v>2054</v>
      </c>
      <c r="PP2" s="133">
        <f t="shared" si="6"/>
        <v>2054</v>
      </c>
      <c r="PQ2" s="133">
        <f t="shared" si="6"/>
        <v>2054</v>
      </c>
      <c r="PR2" s="133">
        <f t="shared" si="6"/>
        <v>2055</v>
      </c>
      <c r="PS2" s="133">
        <f t="shared" si="6"/>
        <v>2055</v>
      </c>
      <c r="PT2" s="133">
        <f t="shared" si="6"/>
        <v>2055</v>
      </c>
      <c r="PU2" s="133">
        <f t="shared" si="6"/>
        <v>2055</v>
      </c>
      <c r="PV2" s="133">
        <f t="shared" si="6"/>
        <v>2055</v>
      </c>
      <c r="PW2" s="133">
        <f t="shared" si="6"/>
        <v>2055</v>
      </c>
      <c r="PX2" s="133">
        <f t="shared" si="6"/>
        <v>2055</v>
      </c>
      <c r="PY2" s="133">
        <f t="shared" si="6"/>
        <v>2055</v>
      </c>
      <c r="PZ2" s="133">
        <f t="shared" si="6"/>
        <v>2055</v>
      </c>
      <c r="QA2" s="133">
        <f t="shared" si="6"/>
        <v>2055</v>
      </c>
      <c r="QB2" s="133">
        <f t="shared" si="6"/>
        <v>2055</v>
      </c>
      <c r="QC2" s="133">
        <f t="shared" si="6"/>
        <v>2055</v>
      </c>
      <c r="QD2" s="133">
        <f t="shared" si="6"/>
        <v>2056</v>
      </c>
      <c r="QE2" s="133">
        <f t="shared" si="6"/>
        <v>2056</v>
      </c>
      <c r="QF2" s="133">
        <f t="shared" si="6"/>
        <v>2056</v>
      </c>
      <c r="QG2" s="133">
        <f t="shared" si="6"/>
        <v>2056</v>
      </c>
      <c r="QH2" s="133">
        <f t="shared" si="6"/>
        <v>2056</v>
      </c>
      <c r="QI2" s="133">
        <f t="shared" si="6"/>
        <v>2056</v>
      </c>
      <c r="QJ2" s="133">
        <f t="shared" si="6"/>
        <v>2056</v>
      </c>
      <c r="QK2" s="133">
        <f t="shared" si="6"/>
        <v>2056</v>
      </c>
      <c r="QL2" s="133">
        <f t="shared" si="6"/>
        <v>2056</v>
      </c>
      <c r="QM2" s="133">
        <f t="shared" ref="QM2:SX2" si="7">YEAR(QM3)</f>
        <v>2056</v>
      </c>
      <c r="QN2" s="133">
        <f t="shared" si="7"/>
        <v>2056</v>
      </c>
      <c r="QO2" s="133">
        <f t="shared" si="7"/>
        <v>2056</v>
      </c>
      <c r="QP2" s="133">
        <f t="shared" si="7"/>
        <v>2057</v>
      </c>
      <c r="QQ2" s="133">
        <f t="shared" si="7"/>
        <v>2057</v>
      </c>
      <c r="QR2" s="133">
        <f t="shared" si="7"/>
        <v>2057</v>
      </c>
      <c r="QS2" s="133">
        <f t="shared" si="7"/>
        <v>2057</v>
      </c>
      <c r="QT2" s="133">
        <f t="shared" si="7"/>
        <v>2057</v>
      </c>
      <c r="QU2" s="133">
        <f t="shared" si="7"/>
        <v>2057</v>
      </c>
      <c r="QV2" s="133">
        <f t="shared" si="7"/>
        <v>2057</v>
      </c>
      <c r="QW2" s="133">
        <f t="shared" si="7"/>
        <v>2057</v>
      </c>
      <c r="QX2" s="133">
        <f t="shared" si="7"/>
        <v>2057</v>
      </c>
      <c r="QY2" s="133">
        <f t="shared" si="7"/>
        <v>2057</v>
      </c>
      <c r="QZ2" s="133">
        <f t="shared" si="7"/>
        <v>2057</v>
      </c>
      <c r="RA2" s="133">
        <f t="shared" si="7"/>
        <v>2057</v>
      </c>
      <c r="RB2" s="133">
        <f t="shared" si="7"/>
        <v>2058</v>
      </c>
      <c r="RC2" s="133">
        <f t="shared" si="7"/>
        <v>2058</v>
      </c>
      <c r="RD2" s="133">
        <f t="shared" si="7"/>
        <v>2058</v>
      </c>
      <c r="RE2" s="133">
        <f t="shared" si="7"/>
        <v>2058</v>
      </c>
      <c r="RF2" s="133">
        <f t="shared" si="7"/>
        <v>2058</v>
      </c>
      <c r="RG2" s="133">
        <f t="shared" si="7"/>
        <v>2058</v>
      </c>
      <c r="RH2" s="133">
        <f t="shared" si="7"/>
        <v>2058</v>
      </c>
      <c r="RI2" s="133">
        <f t="shared" si="7"/>
        <v>2058</v>
      </c>
      <c r="RJ2" s="133">
        <f t="shared" si="7"/>
        <v>2058</v>
      </c>
      <c r="RK2" s="133">
        <f t="shared" si="7"/>
        <v>2058</v>
      </c>
      <c r="RL2" s="133">
        <f t="shared" si="7"/>
        <v>2058</v>
      </c>
      <c r="RM2" s="133">
        <f t="shared" si="7"/>
        <v>2058</v>
      </c>
      <c r="RN2" s="133">
        <f t="shared" si="7"/>
        <v>2059</v>
      </c>
      <c r="RO2" s="133">
        <f t="shared" si="7"/>
        <v>2059</v>
      </c>
      <c r="RP2" s="133">
        <f t="shared" si="7"/>
        <v>2059</v>
      </c>
      <c r="RQ2" s="133">
        <f t="shared" si="7"/>
        <v>2059</v>
      </c>
      <c r="RR2" s="133">
        <f t="shared" si="7"/>
        <v>2059</v>
      </c>
      <c r="RS2" s="133">
        <f t="shared" si="7"/>
        <v>2059</v>
      </c>
      <c r="RT2" s="133">
        <f t="shared" si="7"/>
        <v>2059</v>
      </c>
      <c r="RU2" s="133">
        <f t="shared" si="7"/>
        <v>2059</v>
      </c>
      <c r="RV2" s="133">
        <f t="shared" si="7"/>
        <v>2059</v>
      </c>
      <c r="RW2" s="133">
        <f t="shared" si="7"/>
        <v>2059</v>
      </c>
      <c r="RX2" s="133">
        <f t="shared" si="7"/>
        <v>2059</v>
      </c>
      <c r="RY2" s="133">
        <f t="shared" si="7"/>
        <v>2059</v>
      </c>
      <c r="RZ2" s="133">
        <f t="shared" si="7"/>
        <v>2060</v>
      </c>
      <c r="SA2" s="133">
        <f t="shared" si="7"/>
        <v>2060</v>
      </c>
      <c r="SB2" s="133">
        <f t="shared" si="7"/>
        <v>2060</v>
      </c>
      <c r="SC2" s="133">
        <f t="shared" si="7"/>
        <v>2060</v>
      </c>
      <c r="SD2" s="133">
        <f t="shared" si="7"/>
        <v>2060</v>
      </c>
      <c r="SE2" s="133">
        <f t="shared" si="7"/>
        <v>2060</v>
      </c>
      <c r="SF2" s="133">
        <f t="shared" si="7"/>
        <v>2060</v>
      </c>
      <c r="SG2" s="133">
        <f t="shared" si="7"/>
        <v>2060</v>
      </c>
      <c r="SH2" s="133">
        <f t="shared" si="7"/>
        <v>2060</v>
      </c>
      <c r="SI2" s="133">
        <f t="shared" si="7"/>
        <v>2060</v>
      </c>
      <c r="SJ2" s="133">
        <f t="shared" si="7"/>
        <v>2060</v>
      </c>
      <c r="SK2" s="133">
        <f t="shared" si="7"/>
        <v>2060</v>
      </c>
      <c r="SL2" s="133">
        <f t="shared" si="7"/>
        <v>2061</v>
      </c>
      <c r="SM2" s="133">
        <f t="shared" si="7"/>
        <v>2061</v>
      </c>
      <c r="SN2" s="133">
        <f t="shared" si="7"/>
        <v>2061</v>
      </c>
      <c r="SO2" s="133">
        <f t="shared" si="7"/>
        <v>2061</v>
      </c>
      <c r="SP2" s="133">
        <f t="shared" si="7"/>
        <v>2061</v>
      </c>
      <c r="SQ2" s="133">
        <f t="shared" si="7"/>
        <v>2061</v>
      </c>
      <c r="SR2" s="133">
        <f t="shared" si="7"/>
        <v>2061</v>
      </c>
      <c r="SS2" s="133">
        <f t="shared" si="7"/>
        <v>2061</v>
      </c>
      <c r="ST2" s="133">
        <f t="shared" si="7"/>
        <v>2061</v>
      </c>
      <c r="SU2" s="133">
        <f t="shared" si="7"/>
        <v>2061</v>
      </c>
      <c r="SV2" s="133">
        <f t="shared" si="7"/>
        <v>2061</v>
      </c>
      <c r="SW2" s="133">
        <f t="shared" si="7"/>
        <v>2061</v>
      </c>
      <c r="SX2" s="133">
        <f t="shared" si="7"/>
        <v>2062</v>
      </c>
      <c r="SY2" s="133">
        <f t="shared" ref="SY2:VJ2" si="8">YEAR(SY3)</f>
        <v>2062</v>
      </c>
      <c r="SZ2" s="133">
        <f t="shared" si="8"/>
        <v>2062</v>
      </c>
      <c r="TA2" s="133">
        <f t="shared" si="8"/>
        <v>2062</v>
      </c>
      <c r="TB2" s="133">
        <f t="shared" si="8"/>
        <v>2062</v>
      </c>
      <c r="TC2" s="133">
        <f t="shared" si="8"/>
        <v>2062</v>
      </c>
      <c r="TD2" s="133">
        <f t="shared" si="8"/>
        <v>2062</v>
      </c>
      <c r="TE2" s="133">
        <f t="shared" si="8"/>
        <v>2062</v>
      </c>
      <c r="TF2" s="133">
        <f t="shared" si="8"/>
        <v>2062</v>
      </c>
      <c r="TG2" s="133">
        <f t="shared" si="8"/>
        <v>2062</v>
      </c>
      <c r="TH2" s="133">
        <f t="shared" si="8"/>
        <v>2062</v>
      </c>
      <c r="TI2" s="133">
        <f t="shared" si="8"/>
        <v>2062</v>
      </c>
      <c r="TJ2" s="133">
        <f t="shared" si="8"/>
        <v>2063</v>
      </c>
      <c r="TK2" s="133">
        <f t="shared" si="8"/>
        <v>2063</v>
      </c>
      <c r="TL2" s="133">
        <f t="shared" si="8"/>
        <v>2063</v>
      </c>
      <c r="TM2" s="133">
        <f t="shared" si="8"/>
        <v>2063</v>
      </c>
      <c r="TN2" s="133">
        <f t="shared" si="8"/>
        <v>2063</v>
      </c>
      <c r="TO2" s="133">
        <f t="shared" si="8"/>
        <v>2063</v>
      </c>
      <c r="TP2" s="133">
        <f t="shared" si="8"/>
        <v>2063</v>
      </c>
      <c r="TQ2" s="133">
        <f t="shared" si="8"/>
        <v>2063</v>
      </c>
      <c r="TR2" s="133">
        <f t="shared" si="8"/>
        <v>2063</v>
      </c>
      <c r="TS2" s="133">
        <f t="shared" si="8"/>
        <v>2063</v>
      </c>
      <c r="TT2" s="133">
        <f t="shared" si="8"/>
        <v>2063</v>
      </c>
      <c r="TU2" s="133">
        <f t="shared" si="8"/>
        <v>2063</v>
      </c>
      <c r="TV2" s="133">
        <f t="shared" si="8"/>
        <v>2064</v>
      </c>
      <c r="TW2" s="133">
        <f t="shared" si="8"/>
        <v>2064</v>
      </c>
      <c r="TX2" s="133">
        <f t="shared" si="8"/>
        <v>2064</v>
      </c>
      <c r="TY2" s="133">
        <f t="shared" si="8"/>
        <v>2064</v>
      </c>
      <c r="TZ2" s="133">
        <f t="shared" si="8"/>
        <v>2064</v>
      </c>
      <c r="UA2" s="133">
        <f t="shared" si="8"/>
        <v>2064</v>
      </c>
      <c r="UB2" s="133">
        <f t="shared" si="8"/>
        <v>2064</v>
      </c>
      <c r="UC2" s="133">
        <f t="shared" si="8"/>
        <v>2064</v>
      </c>
      <c r="UD2" s="133">
        <f t="shared" si="8"/>
        <v>2064</v>
      </c>
      <c r="UE2" s="133">
        <f t="shared" si="8"/>
        <v>2064</v>
      </c>
      <c r="UF2" s="133">
        <f t="shared" si="8"/>
        <v>2064</v>
      </c>
      <c r="UG2" s="133">
        <f t="shared" si="8"/>
        <v>2064</v>
      </c>
      <c r="UH2" s="133">
        <f t="shared" si="8"/>
        <v>2065</v>
      </c>
      <c r="UI2" s="133">
        <f t="shared" si="8"/>
        <v>2065</v>
      </c>
      <c r="UJ2" s="133">
        <f t="shared" si="8"/>
        <v>2065</v>
      </c>
      <c r="UK2" s="133">
        <f t="shared" si="8"/>
        <v>2065</v>
      </c>
      <c r="UL2" s="133">
        <f t="shared" si="8"/>
        <v>2065</v>
      </c>
      <c r="UM2" s="133">
        <f t="shared" si="8"/>
        <v>2065</v>
      </c>
      <c r="UN2" s="133">
        <f t="shared" si="8"/>
        <v>2065</v>
      </c>
      <c r="UO2" s="133">
        <f t="shared" si="8"/>
        <v>2065</v>
      </c>
      <c r="UP2" s="133">
        <f t="shared" si="8"/>
        <v>2065</v>
      </c>
      <c r="UQ2" s="133">
        <f t="shared" si="8"/>
        <v>2065</v>
      </c>
      <c r="UR2" s="133">
        <f t="shared" si="8"/>
        <v>2065</v>
      </c>
      <c r="US2" s="133">
        <f t="shared" si="8"/>
        <v>2065</v>
      </c>
      <c r="UT2" s="133">
        <f t="shared" si="8"/>
        <v>2066</v>
      </c>
      <c r="UU2" s="133">
        <f t="shared" si="8"/>
        <v>2066</v>
      </c>
      <c r="UV2" s="133">
        <f t="shared" si="8"/>
        <v>2066</v>
      </c>
      <c r="UW2" s="133">
        <f t="shared" si="8"/>
        <v>2066</v>
      </c>
      <c r="UX2" s="133">
        <f t="shared" si="8"/>
        <v>2066</v>
      </c>
      <c r="UY2" s="133">
        <f t="shared" si="8"/>
        <v>2066</v>
      </c>
      <c r="UZ2" s="133">
        <f t="shared" si="8"/>
        <v>2066</v>
      </c>
      <c r="VA2" s="133">
        <f t="shared" si="8"/>
        <v>2066</v>
      </c>
      <c r="VB2" s="133">
        <f t="shared" si="8"/>
        <v>2066</v>
      </c>
      <c r="VC2" s="133">
        <f t="shared" si="8"/>
        <v>2066</v>
      </c>
      <c r="VD2" s="133">
        <f t="shared" si="8"/>
        <v>2066</v>
      </c>
      <c r="VE2" s="133">
        <f t="shared" si="8"/>
        <v>2066</v>
      </c>
      <c r="VF2" s="133">
        <f t="shared" si="8"/>
        <v>2067</v>
      </c>
      <c r="VG2" s="133">
        <f t="shared" si="8"/>
        <v>2067</v>
      </c>
      <c r="VH2" s="133">
        <f t="shared" si="8"/>
        <v>2067</v>
      </c>
      <c r="VI2" s="133">
        <f t="shared" si="8"/>
        <v>2067</v>
      </c>
      <c r="VJ2" s="133">
        <f t="shared" si="8"/>
        <v>2067</v>
      </c>
      <c r="VK2" s="133">
        <f t="shared" ref="VK2:WS2" si="9">YEAR(VK3)</f>
        <v>2067</v>
      </c>
      <c r="VL2" s="133">
        <f t="shared" si="9"/>
        <v>2067</v>
      </c>
      <c r="VM2" s="133">
        <f t="shared" si="9"/>
        <v>2067</v>
      </c>
      <c r="VN2" s="133">
        <f t="shared" si="9"/>
        <v>2067</v>
      </c>
      <c r="VO2" s="133">
        <f t="shared" si="9"/>
        <v>2067</v>
      </c>
      <c r="VP2" s="133">
        <f t="shared" si="9"/>
        <v>2067</v>
      </c>
      <c r="VQ2" s="133">
        <f t="shared" si="9"/>
        <v>2067</v>
      </c>
      <c r="VR2" s="133">
        <f t="shared" si="9"/>
        <v>2068</v>
      </c>
      <c r="VS2" s="133">
        <f t="shared" si="9"/>
        <v>2068</v>
      </c>
      <c r="VT2" s="133">
        <f t="shared" si="9"/>
        <v>2068</v>
      </c>
      <c r="VU2" s="133">
        <f t="shared" si="9"/>
        <v>2068</v>
      </c>
      <c r="VV2" s="133">
        <f t="shared" si="9"/>
        <v>2068</v>
      </c>
      <c r="VW2" s="133">
        <f t="shared" si="9"/>
        <v>2068</v>
      </c>
      <c r="VX2" s="133">
        <f t="shared" si="9"/>
        <v>2068</v>
      </c>
      <c r="VY2" s="133">
        <f t="shared" si="9"/>
        <v>2068</v>
      </c>
      <c r="VZ2" s="133">
        <f t="shared" si="9"/>
        <v>2068</v>
      </c>
      <c r="WA2" s="133">
        <f t="shared" si="9"/>
        <v>2068</v>
      </c>
      <c r="WB2" s="133">
        <f t="shared" si="9"/>
        <v>2068</v>
      </c>
      <c r="WC2" s="133">
        <f t="shared" si="9"/>
        <v>2068</v>
      </c>
      <c r="WD2" s="133">
        <f t="shared" si="9"/>
        <v>2069</v>
      </c>
      <c r="WE2" s="133">
        <f t="shared" si="9"/>
        <v>2069</v>
      </c>
      <c r="WF2" s="133">
        <f t="shared" si="9"/>
        <v>2069</v>
      </c>
      <c r="WG2" s="133">
        <f t="shared" si="9"/>
        <v>2069</v>
      </c>
      <c r="WH2" s="133">
        <f t="shared" si="9"/>
        <v>2069</v>
      </c>
      <c r="WI2" s="133">
        <f t="shared" si="9"/>
        <v>2069</v>
      </c>
      <c r="WJ2" s="133">
        <f t="shared" si="9"/>
        <v>2069</v>
      </c>
      <c r="WK2" s="133">
        <f t="shared" si="9"/>
        <v>2069</v>
      </c>
      <c r="WL2" s="133">
        <f t="shared" si="9"/>
        <v>2069</v>
      </c>
      <c r="WM2" s="133">
        <f t="shared" si="9"/>
        <v>2069</v>
      </c>
      <c r="WN2" s="133">
        <f t="shared" si="9"/>
        <v>2069</v>
      </c>
      <c r="WO2" s="133">
        <f t="shared" si="9"/>
        <v>2069</v>
      </c>
      <c r="WP2" s="133">
        <f t="shared" si="9"/>
        <v>2070</v>
      </c>
      <c r="WQ2" s="133">
        <f t="shared" si="9"/>
        <v>2070</v>
      </c>
      <c r="WR2" s="133">
        <f t="shared" si="9"/>
        <v>2070</v>
      </c>
      <c r="WS2" s="134">
        <f t="shared" si="9"/>
        <v>2070</v>
      </c>
    </row>
    <row r="3" spans="1:618" s="135" customFormat="1" hidden="1">
      <c r="B3" s="136" t="s">
        <v>41</v>
      </c>
      <c r="C3" s="137"/>
      <c r="D3" s="137"/>
      <c r="E3" s="138"/>
      <c r="F3" s="139">
        <f>E4+1</f>
        <v>43586</v>
      </c>
      <c r="G3" s="139">
        <f>F4+1</f>
        <v>43617</v>
      </c>
      <c r="H3" s="139">
        <f t="shared" ref="H3:BP3" si="10">G4+1</f>
        <v>43647</v>
      </c>
      <c r="I3" s="139">
        <f t="shared" si="10"/>
        <v>43678</v>
      </c>
      <c r="J3" s="139">
        <f t="shared" si="10"/>
        <v>43709</v>
      </c>
      <c r="K3" s="139">
        <f t="shared" si="10"/>
        <v>43739</v>
      </c>
      <c r="L3" s="139">
        <f t="shared" si="10"/>
        <v>43770</v>
      </c>
      <c r="M3" s="139">
        <f t="shared" si="10"/>
        <v>43800</v>
      </c>
      <c r="N3" s="139">
        <f t="shared" si="10"/>
        <v>43831</v>
      </c>
      <c r="O3" s="139">
        <f t="shared" si="10"/>
        <v>43862</v>
      </c>
      <c r="P3" s="139">
        <f t="shared" si="10"/>
        <v>43891</v>
      </c>
      <c r="Q3" s="139">
        <f t="shared" si="10"/>
        <v>43922</v>
      </c>
      <c r="R3" s="139">
        <f t="shared" si="10"/>
        <v>43952</v>
      </c>
      <c r="S3" s="139">
        <f t="shared" si="10"/>
        <v>43983</v>
      </c>
      <c r="T3" s="139">
        <f t="shared" si="10"/>
        <v>44013</v>
      </c>
      <c r="U3" s="139">
        <f t="shared" si="10"/>
        <v>44044</v>
      </c>
      <c r="V3" s="139">
        <f t="shared" si="10"/>
        <v>44075</v>
      </c>
      <c r="W3" s="139">
        <f t="shared" si="10"/>
        <v>44105</v>
      </c>
      <c r="X3" s="139">
        <f t="shared" si="10"/>
        <v>44136</v>
      </c>
      <c r="Y3" s="139">
        <f t="shared" si="10"/>
        <v>44166</v>
      </c>
      <c r="Z3" s="139">
        <f t="shared" si="10"/>
        <v>44197</v>
      </c>
      <c r="AA3" s="139">
        <f t="shared" si="10"/>
        <v>44228</v>
      </c>
      <c r="AB3" s="139">
        <f t="shared" si="10"/>
        <v>44256</v>
      </c>
      <c r="AC3" s="139">
        <f t="shared" si="10"/>
        <v>44287</v>
      </c>
      <c r="AD3" s="139">
        <f t="shared" si="10"/>
        <v>44317</v>
      </c>
      <c r="AE3" s="139">
        <f t="shared" si="10"/>
        <v>44348</v>
      </c>
      <c r="AF3" s="139">
        <f t="shared" si="10"/>
        <v>44378</v>
      </c>
      <c r="AG3" s="139">
        <f t="shared" si="10"/>
        <v>44409</v>
      </c>
      <c r="AH3" s="139">
        <f t="shared" si="10"/>
        <v>44440</v>
      </c>
      <c r="AI3" s="139">
        <f t="shared" si="10"/>
        <v>44470</v>
      </c>
      <c r="AJ3" s="139">
        <f t="shared" si="10"/>
        <v>44501</v>
      </c>
      <c r="AK3" s="139">
        <f t="shared" si="10"/>
        <v>44531</v>
      </c>
      <c r="AL3" s="139">
        <f t="shared" si="10"/>
        <v>44562</v>
      </c>
      <c r="AM3" s="139">
        <f t="shared" si="10"/>
        <v>44593</v>
      </c>
      <c r="AN3" s="139">
        <f t="shared" si="10"/>
        <v>44621</v>
      </c>
      <c r="AO3" s="139">
        <f t="shared" si="10"/>
        <v>44652</v>
      </c>
      <c r="AP3" s="139">
        <f t="shared" si="10"/>
        <v>44682</v>
      </c>
      <c r="AQ3" s="139">
        <f t="shared" si="10"/>
        <v>44713</v>
      </c>
      <c r="AR3" s="139">
        <f t="shared" si="10"/>
        <v>44743</v>
      </c>
      <c r="AS3" s="139">
        <f t="shared" si="10"/>
        <v>44774</v>
      </c>
      <c r="AT3" s="139">
        <f t="shared" si="10"/>
        <v>44805</v>
      </c>
      <c r="AU3" s="139">
        <f t="shared" si="10"/>
        <v>44835</v>
      </c>
      <c r="AV3" s="139">
        <f t="shared" si="10"/>
        <v>44866</v>
      </c>
      <c r="AW3" s="139">
        <f t="shared" si="10"/>
        <v>44896</v>
      </c>
      <c r="AX3" s="139">
        <f t="shared" si="10"/>
        <v>44927</v>
      </c>
      <c r="AY3" s="139">
        <f t="shared" si="10"/>
        <v>44958</v>
      </c>
      <c r="AZ3" s="139">
        <f t="shared" si="10"/>
        <v>44986</v>
      </c>
      <c r="BA3" s="139">
        <f t="shared" si="10"/>
        <v>45017</v>
      </c>
      <c r="BB3" s="139">
        <f t="shared" si="10"/>
        <v>45047</v>
      </c>
      <c r="BC3" s="139">
        <f t="shared" si="10"/>
        <v>45078</v>
      </c>
      <c r="BD3" s="139">
        <f t="shared" si="10"/>
        <v>45108</v>
      </c>
      <c r="BE3" s="139">
        <f t="shared" si="10"/>
        <v>45139</v>
      </c>
      <c r="BF3" s="139">
        <f t="shared" si="10"/>
        <v>45170</v>
      </c>
      <c r="BG3" s="139">
        <f t="shared" si="10"/>
        <v>45200</v>
      </c>
      <c r="BH3" s="139">
        <f t="shared" si="10"/>
        <v>45231</v>
      </c>
      <c r="BI3" s="139">
        <f t="shared" si="10"/>
        <v>45261</v>
      </c>
      <c r="BJ3" s="139">
        <f t="shared" si="10"/>
        <v>45292</v>
      </c>
      <c r="BK3" s="139">
        <f t="shared" si="10"/>
        <v>45323</v>
      </c>
      <c r="BL3" s="139">
        <f t="shared" si="10"/>
        <v>45352</v>
      </c>
      <c r="BM3" s="139">
        <f t="shared" si="10"/>
        <v>45383</v>
      </c>
      <c r="BN3" s="139">
        <f t="shared" si="10"/>
        <v>45413</v>
      </c>
      <c r="BO3" s="139">
        <f t="shared" si="10"/>
        <v>45444</v>
      </c>
      <c r="BP3" s="139">
        <f t="shared" si="10"/>
        <v>45474</v>
      </c>
      <c r="BQ3" s="138">
        <f>BP4+1</f>
        <v>45505</v>
      </c>
      <c r="BR3" s="138">
        <f t="shared" ref="BR3:EC3" si="11">BQ4+1</f>
        <v>45536</v>
      </c>
      <c r="BS3" s="138">
        <f t="shared" si="11"/>
        <v>45566</v>
      </c>
      <c r="BT3" s="138">
        <f t="shared" si="11"/>
        <v>45597</v>
      </c>
      <c r="BU3" s="138">
        <f t="shared" si="11"/>
        <v>45627</v>
      </c>
      <c r="BV3" s="138">
        <f t="shared" si="11"/>
        <v>45658</v>
      </c>
      <c r="BW3" s="138">
        <f t="shared" si="11"/>
        <v>45689</v>
      </c>
      <c r="BX3" s="138">
        <f t="shared" si="11"/>
        <v>45717</v>
      </c>
      <c r="BY3" s="138">
        <f t="shared" si="11"/>
        <v>45748</v>
      </c>
      <c r="BZ3" s="138">
        <f t="shared" si="11"/>
        <v>45778</v>
      </c>
      <c r="CA3" s="138">
        <f t="shared" si="11"/>
        <v>45809</v>
      </c>
      <c r="CB3" s="138">
        <f t="shared" si="11"/>
        <v>45839</v>
      </c>
      <c r="CC3" s="138">
        <f t="shared" si="11"/>
        <v>45870</v>
      </c>
      <c r="CD3" s="138">
        <f t="shared" si="11"/>
        <v>45901</v>
      </c>
      <c r="CE3" s="138">
        <f t="shared" si="11"/>
        <v>45931</v>
      </c>
      <c r="CF3" s="138">
        <f t="shared" si="11"/>
        <v>45962</v>
      </c>
      <c r="CG3" s="138">
        <f t="shared" si="11"/>
        <v>45992</v>
      </c>
      <c r="CH3" s="138">
        <f t="shared" si="11"/>
        <v>46023</v>
      </c>
      <c r="CI3" s="138">
        <f t="shared" si="11"/>
        <v>46054</v>
      </c>
      <c r="CJ3" s="138">
        <f t="shared" si="11"/>
        <v>46082</v>
      </c>
      <c r="CK3" s="138">
        <f t="shared" si="11"/>
        <v>46113</v>
      </c>
      <c r="CL3" s="138">
        <f t="shared" si="11"/>
        <v>46143</v>
      </c>
      <c r="CM3" s="138">
        <f t="shared" si="11"/>
        <v>46174</v>
      </c>
      <c r="CN3" s="138">
        <f t="shared" si="11"/>
        <v>46204</v>
      </c>
      <c r="CO3" s="138">
        <f t="shared" si="11"/>
        <v>46235</v>
      </c>
      <c r="CP3" s="138">
        <f t="shared" si="11"/>
        <v>46266</v>
      </c>
      <c r="CQ3" s="138">
        <f t="shared" si="11"/>
        <v>46296</v>
      </c>
      <c r="CR3" s="138">
        <f t="shared" si="11"/>
        <v>46327</v>
      </c>
      <c r="CS3" s="138">
        <f t="shared" si="11"/>
        <v>46357</v>
      </c>
      <c r="CT3" s="138">
        <f t="shared" si="11"/>
        <v>46388</v>
      </c>
      <c r="CU3" s="138">
        <f t="shared" si="11"/>
        <v>46419</v>
      </c>
      <c r="CV3" s="138">
        <f t="shared" si="11"/>
        <v>46447</v>
      </c>
      <c r="CW3" s="138">
        <f t="shared" si="11"/>
        <v>46478</v>
      </c>
      <c r="CX3" s="138">
        <f t="shared" si="11"/>
        <v>46508</v>
      </c>
      <c r="CY3" s="138">
        <f t="shared" si="11"/>
        <v>46539</v>
      </c>
      <c r="CZ3" s="138">
        <f t="shared" si="11"/>
        <v>46569</v>
      </c>
      <c r="DA3" s="138">
        <f t="shared" si="11"/>
        <v>46600</v>
      </c>
      <c r="DB3" s="138">
        <f t="shared" si="11"/>
        <v>46631</v>
      </c>
      <c r="DC3" s="138">
        <f t="shared" si="11"/>
        <v>46661</v>
      </c>
      <c r="DD3" s="138">
        <f t="shared" si="11"/>
        <v>46692</v>
      </c>
      <c r="DE3" s="138">
        <f t="shared" si="11"/>
        <v>46722</v>
      </c>
      <c r="DF3" s="138">
        <f t="shared" si="11"/>
        <v>46753</v>
      </c>
      <c r="DG3" s="138">
        <f t="shared" si="11"/>
        <v>46784</v>
      </c>
      <c r="DH3" s="138">
        <f t="shared" si="11"/>
        <v>46813</v>
      </c>
      <c r="DI3" s="138">
        <f t="shared" si="11"/>
        <v>46844</v>
      </c>
      <c r="DJ3" s="138">
        <f t="shared" si="11"/>
        <v>46874</v>
      </c>
      <c r="DK3" s="138">
        <f t="shared" si="11"/>
        <v>46905</v>
      </c>
      <c r="DL3" s="138">
        <f t="shared" si="11"/>
        <v>46935</v>
      </c>
      <c r="DM3" s="138">
        <f t="shared" si="11"/>
        <v>46966</v>
      </c>
      <c r="DN3" s="138">
        <f t="shared" si="11"/>
        <v>46997</v>
      </c>
      <c r="DO3" s="138">
        <f t="shared" si="11"/>
        <v>47027</v>
      </c>
      <c r="DP3" s="138">
        <f t="shared" si="11"/>
        <v>47058</v>
      </c>
      <c r="DQ3" s="138">
        <f t="shared" si="11"/>
        <v>47088</v>
      </c>
      <c r="DR3" s="138">
        <f t="shared" si="11"/>
        <v>47119</v>
      </c>
      <c r="DS3" s="138">
        <f t="shared" si="11"/>
        <v>47150</v>
      </c>
      <c r="DT3" s="138">
        <f t="shared" si="11"/>
        <v>47178</v>
      </c>
      <c r="DU3" s="138">
        <f t="shared" si="11"/>
        <v>47209</v>
      </c>
      <c r="DV3" s="138">
        <f t="shared" si="11"/>
        <v>47239</v>
      </c>
      <c r="DW3" s="138">
        <f t="shared" si="11"/>
        <v>47270</v>
      </c>
      <c r="DX3" s="138">
        <f t="shared" si="11"/>
        <v>47300</v>
      </c>
      <c r="DY3" s="138">
        <f t="shared" si="11"/>
        <v>47331</v>
      </c>
      <c r="DZ3" s="138">
        <f t="shared" si="11"/>
        <v>47362</v>
      </c>
      <c r="EA3" s="138">
        <f t="shared" si="11"/>
        <v>47392</v>
      </c>
      <c r="EB3" s="138">
        <f t="shared" si="11"/>
        <v>47423</v>
      </c>
      <c r="EC3" s="138">
        <f t="shared" si="11"/>
        <v>47453</v>
      </c>
      <c r="ED3" s="138">
        <f t="shared" ref="ED3:GO3" si="12">EC4+1</f>
        <v>47484</v>
      </c>
      <c r="EE3" s="138">
        <f t="shared" si="12"/>
        <v>47515</v>
      </c>
      <c r="EF3" s="138">
        <f t="shared" si="12"/>
        <v>47543</v>
      </c>
      <c r="EG3" s="138">
        <f t="shared" si="12"/>
        <v>47574</v>
      </c>
      <c r="EH3" s="138">
        <f t="shared" si="12"/>
        <v>47604</v>
      </c>
      <c r="EI3" s="138">
        <f t="shared" si="12"/>
        <v>47635</v>
      </c>
      <c r="EJ3" s="138">
        <f t="shared" si="12"/>
        <v>47665</v>
      </c>
      <c r="EK3" s="138">
        <f t="shared" si="12"/>
        <v>47696</v>
      </c>
      <c r="EL3" s="138">
        <f t="shared" si="12"/>
        <v>47727</v>
      </c>
      <c r="EM3" s="138">
        <f t="shared" si="12"/>
        <v>47757</v>
      </c>
      <c r="EN3" s="138">
        <f t="shared" si="12"/>
        <v>47788</v>
      </c>
      <c r="EO3" s="138">
        <f t="shared" si="12"/>
        <v>47818</v>
      </c>
      <c r="EP3" s="138">
        <f t="shared" si="12"/>
        <v>47849</v>
      </c>
      <c r="EQ3" s="138">
        <f t="shared" si="12"/>
        <v>47880</v>
      </c>
      <c r="ER3" s="138">
        <f t="shared" si="12"/>
        <v>47908</v>
      </c>
      <c r="ES3" s="138">
        <f t="shared" si="12"/>
        <v>47939</v>
      </c>
      <c r="ET3" s="138">
        <f t="shared" si="12"/>
        <v>47969</v>
      </c>
      <c r="EU3" s="138">
        <f t="shared" si="12"/>
        <v>48000</v>
      </c>
      <c r="EV3" s="138">
        <f t="shared" si="12"/>
        <v>48030</v>
      </c>
      <c r="EW3" s="138">
        <f t="shared" si="12"/>
        <v>48061</v>
      </c>
      <c r="EX3" s="138">
        <f t="shared" si="12"/>
        <v>48092</v>
      </c>
      <c r="EY3" s="138">
        <f t="shared" si="12"/>
        <v>48122</v>
      </c>
      <c r="EZ3" s="138">
        <f t="shared" si="12"/>
        <v>48153</v>
      </c>
      <c r="FA3" s="138">
        <f t="shared" si="12"/>
        <v>48183</v>
      </c>
      <c r="FB3" s="138">
        <f t="shared" si="12"/>
        <v>48214</v>
      </c>
      <c r="FC3" s="138">
        <f t="shared" si="12"/>
        <v>48245</v>
      </c>
      <c r="FD3" s="138">
        <f t="shared" si="12"/>
        <v>48274</v>
      </c>
      <c r="FE3" s="138">
        <f t="shared" si="12"/>
        <v>48305</v>
      </c>
      <c r="FF3" s="138">
        <f t="shared" si="12"/>
        <v>48335</v>
      </c>
      <c r="FG3" s="138">
        <f t="shared" si="12"/>
        <v>48366</v>
      </c>
      <c r="FH3" s="138">
        <f t="shared" si="12"/>
        <v>48396</v>
      </c>
      <c r="FI3" s="138">
        <f t="shared" si="12"/>
        <v>48427</v>
      </c>
      <c r="FJ3" s="138">
        <f t="shared" si="12"/>
        <v>48458</v>
      </c>
      <c r="FK3" s="138">
        <f t="shared" si="12"/>
        <v>48488</v>
      </c>
      <c r="FL3" s="138">
        <f t="shared" si="12"/>
        <v>48519</v>
      </c>
      <c r="FM3" s="138">
        <f t="shared" si="12"/>
        <v>48549</v>
      </c>
      <c r="FN3" s="138">
        <f t="shared" si="12"/>
        <v>48580</v>
      </c>
      <c r="FO3" s="138">
        <f t="shared" si="12"/>
        <v>48611</v>
      </c>
      <c r="FP3" s="138">
        <f t="shared" si="12"/>
        <v>48639</v>
      </c>
      <c r="FQ3" s="138">
        <f t="shared" si="12"/>
        <v>48670</v>
      </c>
      <c r="FR3" s="138">
        <f t="shared" si="12"/>
        <v>48700</v>
      </c>
      <c r="FS3" s="138">
        <f t="shared" si="12"/>
        <v>48731</v>
      </c>
      <c r="FT3" s="138">
        <f t="shared" si="12"/>
        <v>48761</v>
      </c>
      <c r="FU3" s="138">
        <f t="shared" si="12"/>
        <v>48792</v>
      </c>
      <c r="FV3" s="138">
        <f t="shared" si="12"/>
        <v>48823</v>
      </c>
      <c r="FW3" s="138">
        <f t="shared" si="12"/>
        <v>48853</v>
      </c>
      <c r="FX3" s="138">
        <f t="shared" si="12"/>
        <v>48884</v>
      </c>
      <c r="FY3" s="138">
        <f t="shared" si="12"/>
        <v>48914</v>
      </c>
      <c r="FZ3" s="138">
        <f t="shared" si="12"/>
        <v>48945</v>
      </c>
      <c r="GA3" s="138">
        <f t="shared" si="12"/>
        <v>48976</v>
      </c>
      <c r="GB3" s="138">
        <f t="shared" si="12"/>
        <v>49004</v>
      </c>
      <c r="GC3" s="138">
        <f t="shared" si="12"/>
        <v>49035</v>
      </c>
      <c r="GD3" s="138">
        <f t="shared" si="12"/>
        <v>49065</v>
      </c>
      <c r="GE3" s="138">
        <f t="shared" si="12"/>
        <v>49096</v>
      </c>
      <c r="GF3" s="138">
        <f t="shared" si="12"/>
        <v>49126</v>
      </c>
      <c r="GG3" s="138">
        <f t="shared" si="12"/>
        <v>49157</v>
      </c>
      <c r="GH3" s="138">
        <f t="shared" si="12"/>
        <v>49188</v>
      </c>
      <c r="GI3" s="138">
        <f t="shared" si="12"/>
        <v>49218</v>
      </c>
      <c r="GJ3" s="138">
        <f t="shared" si="12"/>
        <v>49249</v>
      </c>
      <c r="GK3" s="138">
        <f t="shared" si="12"/>
        <v>49279</v>
      </c>
      <c r="GL3" s="138">
        <f t="shared" si="12"/>
        <v>49310</v>
      </c>
      <c r="GM3" s="138">
        <f t="shared" si="12"/>
        <v>49341</v>
      </c>
      <c r="GN3" s="138">
        <f t="shared" si="12"/>
        <v>49369</v>
      </c>
      <c r="GO3" s="138">
        <f t="shared" si="12"/>
        <v>49400</v>
      </c>
      <c r="GP3" s="138">
        <f t="shared" ref="GP3:JA3" si="13">GO4+1</f>
        <v>49430</v>
      </c>
      <c r="GQ3" s="138">
        <f t="shared" si="13"/>
        <v>49461</v>
      </c>
      <c r="GR3" s="138">
        <f t="shared" si="13"/>
        <v>49491</v>
      </c>
      <c r="GS3" s="138">
        <f t="shared" si="13"/>
        <v>49522</v>
      </c>
      <c r="GT3" s="138">
        <f t="shared" si="13"/>
        <v>49553</v>
      </c>
      <c r="GU3" s="138">
        <f t="shared" si="13"/>
        <v>49583</v>
      </c>
      <c r="GV3" s="138">
        <f t="shared" si="13"/>
        <v>49614</v>
      </c>
      <c r="GW3" s="138">
        <f t="shared" si="13"/>
        <v>49644</v>
      </c>
      <c r="GX3" s="138">
        <f t="shared" si="13"/>
        <v>49675</v>
      </c>
      <c r="GY3" s="138">
        <f t="shared" si="13"/>
        <v>49706</v>
      </c>
      <c r="GZ3" s="138">
        <f t="shared" si="13"/>
        <v>49735</v>
      </c>
      <c r="HA3" s="138">
        <f t="shared" si="13"/>
        <v>49766</v>
      </c>
      <c r="HB3" s="138">
        <f t="shared" si="13"/>
        <v>49796</v>
      </c>
      <c r="HC3" s="138">
        <f t="shared" si="13"/>
        <v>49827</v>
      </c>
      <c r="HD3" s="138">
        <f t="shared" si="13"/>
        <v>49857</v>
      </c>
      <c r="HE3" s="138">
        <f t="shared" si="13"/>
        <v>49888</v>
      </c>
      <c r="HF3" s="138">
        <f t="shared" si="13"/>
        <v>49919</v>
      </c>
      <c r="HG3" s="138">
        <f t="shared" si="13"/>
        <v>49949</v>
      </c>
      <c r="HH3" s="138">
        <f t="shared" si="13"/>
        <v>49980</v>
      </c>
      <c r="HI3" s="138">
        <f t="shared" si="13"/>
        <v>50010</v>
      </c>
      <c r="HJ3" s="138">
        <f t="shared" si="13"/>
        <v>50041</v>
      </c>
      <c r="HK3" s="138">
        <f t="shared" si="13"/>
        <v>50072</v>
      </c>
      <c r="HL3" s="138">
        <f t="shared" si="13"/>
        <v>50100</v>
      </c>
      <c r="HM3" s="138">
        <f t="shared" si="13"/>
        <v>50131</v>
      </c>
      <c r="HN3" s="138">
        <f t="shared" si="13"/>
        <v>50161</v>
      </c>
      <c r="HO3" s="138">
        <f t="shared" si="13"/>
        <v>50192</v>
      </c>
      <c r="HP3" s="138">
        <f t="shared" si="13"/>
        <v>50222</v>
      </c>
      <c r="HQ3" s="138">
        <f t="shared" si="13"/>
        <v>50253</v>
      </c>
      <c r="HR3" s="138">
        <f t="shared" si="13"/>
        <v>50284</v>
      </c>
      <c r="HS3" s="138">
        <f t="shared" si="13"/>
        <v>50314</v>
      </c>
      <c r="HT3" s="138">
        <f t="shared" si="13"/>
        <v>50345</v>
      </c>
      <c r="HU3" s="138">
        <f t="shared" si="13"/>
        <v>50375</v>
      </c>
      <c r="HV3" s="138">
        <f t="shared" si="13"/>
        <v>50406</v>
      </c>
      <c r="HW3" s="138">
        <f t="shared" si="13"/>
        <v>50437</v>
      </c>
      <c r="HX3" s="138">
        <f t="shared" si="13"/>
        <v>50465</v>
      </c>
      <c r="HY3" s="138">
        <f t="shared" si="13"/>
        <v>50496</v>
      </c>
      <c r="HZ3" s="138">
        <f t="shared" si="13"/>
        <v>50526</v>
      </c>
      <c r="IA3" s="138">
        <f t="shared" si="13"/>
        <v>50557</v>
      </c>
      <c r="IB3" s="138">
        <f t="shared" si="13"/>
        <v>50587</v>
      </c>
      <c r="IC3" s="138">
        <f t="shared" si="13"/>
        <v>50618</v>
      </c>
      <c r="ID3" s="138">
        <f t="shared" si="13"/>
        <v>50649</v>
      </c>
      <c r="IE3" s="138">
        <f t="shared" si="13"/>
        <v>50679</v>
      </c>
      <c r="IF3" s="138">
        <f t="shared" si="13"/>
        <v>50710</v>
      </c>
      <c r="IG3" s="138">
        <f t="shared" si="13"/>
        <v>50740</v>
      </c>
      <c r="IH3" s="138">
        <f t="shared" si="13"/>
        <v>50771</v>
      </c>
      <c r="II3" s="138">
        <f t="shared" si="13"/>
        <v>50802</v>
      </c>
      <c r="IJ3" s="138">
        <f t="shared" si="13"/>
        <v>50830</v>
      </c>
      <c r="IK3" s="138">
        <f t="shared" si="13"/>
        <v>50861</v>
      </c>
      <c r="IL3" s="138">
        <f t="shared" si="13"/>
        <v>50891</v>
      </c>
      <c r="IM3" s="138">
        <f t="shared" si="13"/>
        <v>50922</v>
      </c>
      <c r="IN3" s="138">
        <f t="shared" si="13"/>
        <v>50952</v>
      </c>
      <c r="IO3" s="138">
        <f t="shared" si="13"/>
        <v>50983</v>
      </c>
      <c r="IP3" s="138">
        <f t="shared" si="13"/>
        <v>51014</v>
      </c>
      <c r="IQ3" s="138">
        <f t="shared" si="13"/>
        <v>51044</v>
      </c>
      <c r="IR3" s="138">
        <f t="shared" si="13"/>
        <v>51075</v>
      </c>
      <c r="IS3" s="138">
        <f t="shared" si="13"/>
        <v>51105</v>
      </c>
      <c r="IT3" s="138">
        <f t="shared" si="13"/>
        <v>51136</v>
      </c>
      <c r="IU3" s="138">
        <f t="shared" si="13"/>
        <v>51167</v>
      </c>
      <c r="IV3" s="138">
        <f t="shared" si="13"/>
        <v>51196</v>
      </c>
      <c r="IW3" s="138">
        <f t="shared" si="13"/>
        <v>51227</v>
      </c>
      <c r="IX3" s="138">
        <f t="shared" si="13"/>
        <v>51257</v>
      </c>
      <c r="IY3" s="138">
        <f t="shared" si="13"/>
        <v>51288</v>
      </c>
      <c r="IZ3" s="138">
        <f t="shared" si="13"/>
        <v>51318</v>
      </c>
      <c r="JA3" s="138">
        <f t="shared" si="13"/>
        <v>51349</v>
      </c>
      <c r="JB3" s="138">
        <f t="shared" ref="JB3:LM3" si="14">JA4+1</f>
        <v>51380</v>
      </c>
      <c r="JC3" s="138">
        <f t="shared" si="14"/>
        <v>51410</v>
      </c>
      <c r="JD3" s="138">
        <f t="shared" si="14"/>
        <v>51441</v>
      </c>
      <c r="JE3" s="138">
        <f t="shared" si="14"/>
        <v>51471</v>
      </c>
      <c r="JF3" s="138">
        <f t="shared" si="14"/>
        <v>51502</v>
      </c>
      <c r="JG3" s="138">
        <f t="shared" si="14"/>
        <v>51533</v>
      </c>
      <c r="JH3" s="138">
        <f t="shared" si="14"/>
        <v>51561</v>
      </c>
      <c r="JI3" s="138">
        <f t="shared" si="14"/>
        <v>51592</v>
      </c>
      <c r="JJ3" s="138">
        <f t="shared" si="14"/>
        <v>51622</v>
      </c>
      <c r="JK3" s="138">
        <f t="shared" si="14"/>
        <v>51653</v>
      </c>
      <c r="JL3" s="138">
        <f t="shared" si="14"/>
        <v>51683</v>
      </c>
      <c r="JM3" s="138">
        <f t="shared" si="14"/>
        <v>51714</v>
      </c>
      <c r="JN3" s="138">
        <f t="shared" si="14"/>
        <v>51745</v>
      </c>
      <c r="JO3" s="138">
        <f t="shared" si="14"/>
        <v>51775</v>
      </c>
      <c r="JP3" s="138">
        <f t="shared" si="14"/>
        <v>51806</v>
      </c>
      <c r="JQ3" s="138">
        <f t="shared" si="14"/>
        <v>51836</v>
      </c>
      <c r="JR3" s="138">
        <f t="shared" si="14"/>
        <v>51867</v>
      </c>
      <c r="JS3" s="138">
        <f t="shared" si="14"/>
        <v>51898</v>
      </c>
      <c r="JT3" s="138">
        <f t="shared" si="14"/>
        <v>51926</v>
      </c>
      <c r="JU3" s="138">
        <f t="shared" si="14"/>
        <v>51957</v>
      </c>
      <c r="JV3" s="138">
        <f t="shared" si="14"/>
        <v>51987</v>
      </c>
      <c r="JW3" s="138">
        <f t="shared" si="14"/>
        <v>52018</v>
      </c>
      <c r="JX3" s="138">
        <f t="shared" si="14"/>
        <v>52048</v>
      </c>
      <c r="JY3" s="138">
        <f t="shared" si="14"/>
        <v>52079</v>
      </c>
      <c r="JZ3" s="138">
        <f t="shared" si="14"/>
        <v>52110</v>
      </c>
      <c r="KA3" s="138">
        <f t="shared" si="14"/>
        <v>52140</v>
      </c>
      <c r="KB3" s="138">
        <f t="shared" si="14"/>
        <v>52171</v>
      </c>
      <c r="KC3" s="138">
        <f t="shared" si="14"/>
        <v>52201</v>
      </c>
      <c r="KD3" s="138">
        <f t="shared" si="14"/>
        <v>52232</v>
      </c>
      <c r="KE3" s="138">
        <f t="shared" si="14"/>
        <v>52263</v>
      </c>
      <c r="KF3" s="138">
        <f t="shared" si="14"/>
        <v>52291</v>
      </c>
      <c r="KG3" s="138">
        <f t="shared" si="14"/>
        <v>52322</v>
      </c>
      <c r="KH3" s="138">
        <f t="shared" si="14"/>
        <v>52352</v>
      </c>
      <c r="KI3" s="138">
        <f t="shared" si="14"/>
        <v>52383</v>
      </c>
      <c r="KJ3" s="138">
        <f t="shared" si="14"/>
        <v>52413</v>
      </c>
      <c r="KK3" s="138">
        <f t="shared" si="14"/>
        <v>52444</v>
      </c>
      <c r="KL3" s="138">
        <f t="shared" si="14"/>
        <v>52475</v>
      </c>
      <c r="KM3" s="138">
        <f t="shared" si="14"/>
        <v>52505</v>
      </c>
      <c r="KN3" s="138">
        <f t="shared" si="14"/>
        <v>52536</v>
      </c>
      <c r="KO3" s="138">
        <f t="shared" si="14"/>
        <v>52566</v>
      </c>
      <c r="KP3" s="138">
        <f t="shared" si="14"/>
        <v>52597</v>
      </c>
      <c r="KQ3" s="138">
        <f t="shared" si="14"/>
        <v>52628</v>
      </c>
      <c r="KR3" s="138">
        <f t="shared" si="14"/>
        <v>52657</v>
      </c>
      <c r="KS3" s="138">
        <f t="shared" si="14"/>
        <v>52688</v>
      </c>
      <c r="KT3" s="138">
        <f t="shared" si="14"/>
        <v>52718</v>
      </c>
      <c r="KU3" s="138">
        <f t="shared" si="14"/>
        <v>52749</v>
      </c>
      <c r="KV3" s="138">
        <f t="shared" si="14"/>
        <v>52779</v>
      </c>
      <c r="KW3" s="138">
        <f t="shared" si="14"/>
        <v>52810</v>
      </c>
      <c r="KX3" s="138">
        <f t="shared" si="14"/>
        <v>52841</v>
      </c>
      <c r="KY3" s="138">
        <f t="shared" si="14"/>
        <v>52871</v>
      </c>
      <c r="KZ3" s="138">
        <f t="shared" si="14"/>
        <v>52902</v>
      </c>
      <c r="LA3" s="138">
        <f t="shared" si="14"/>
        <v>52932</v>
      </c>
      <c r="LB3" s="138">
        <f t="shared" si="14"/>
        <v>52963</v>
      </c>
      <c r="LC3" s="138">
        <f t="shared" si="14"/>
        <v>52994</v>
      </c>
      <c r="LD3" s="138">
        <f t="shared" si="14"/>
        <v>53022</v>
      </c>
      <c r="LE3" s="138">
        <f t="shared" si="14"/>
        <v>53053</v>
      </c>
      <c r="LF3" s="138">
        <f t="shared" si="14"/>
        <v>53083</v>
      </c>
      <c r="LG3" s="138">
        <f t="shared" si="14"/>
        <v>53114</v>
      </c>
      <c r="LH3" s="138">
        <f t="shared" si="14"/>
        <v>53144</v>
      </c>
      <c r="LI3" s="138">
        <f t="shared" si="14"/>
        <v>53175</v>
      </c>
      <c r="LJ3" s="138">
        <f t="shared" si="14"/>
        <v>53206</v>
      </c>
      <c r="LK3" s="138">
        <f t="shared" si="14"/>
        <v>53236</v>
      </c>
      <c r="LL3" s="138">
        <f t="shared" si="14"/>
        <v>53267</v>
      </c>
      <c r="LM3" s="138">
        <f t="shared" si="14"/>
        <v>53297</v>
      </c>
      <c r="LN3" s="138">
        <f t="shared" ref="LN3:NY3" si="15">LM4+1</f>
        <v>53328</v>
      </c>
      <c r="LO3" s="138">
        <f t="shared" si="15"/>
        <v>53359</v>
      </c>
      <c r="LP3" s="138">
        <f t="shared" si="15"/>
        <v>53387</v>
      </c>
      <c r="LQ3" s="138">
        <f t="shared" si="15"/>
        <v>53418</v>
      </c>
      <c r="LR3" s="138">
        <f t="shared" si="15"/>
        <v>53448</v>
      </c>
      <c r="LS3" s="138">
        <f t="shared" si="15"/>
        <v>53479</v>
      </c>
      <c r="LT3" s="138">
        <f t="shared" si="15"/>
        <v>53509</v>
      </c>
      <c r="LU3" s="138">
        <f t="shared" si="15"/>
        <v>53540</v>
      </c>
      <c r="LV3" s="138">
        <f t="shared" si="15"/>
        <v>53571</v>
      </c>
      <c r="LW3" s="138">
        <f t="shared" si="15"/>
        <v>53601</v>
      </c>
      <c r="LX3" s="138">
        <f t="shared" si="15"/>
        <v>53632</v>
      </c>
      <c r="LY3" s="138">
        <f t="shared" si="15"/>
        <v>53662</v>
      </c>
      <c r="LZ3" s="138">
        <f t="shared" si="15"/>
        <v>53693</v>
      </c>
      <c r="MA3" s="138">
        <f t="shared" si="15"/>
        <v>53724</v>
      </c>
      <c r="MB3" s="138">
        <f t="shared" si="15"/>
        <v>53752</v>
      </c>
      <c r="MC3" s="138">
        <f t="shared" si="15"/>
        <v>53783</v>
      </c>
      <c r="MD3" s="138">
        <f t="shared" si="15"/>
        <v>53813</v>
      </c>
      <c r="ME3" s="138">
        <f t="shared" si="15"/>
        <v>53844</v>
      </c>
      <c r="MF3" s="138">
        <f t="shared" si="15"/>
        <v>53874</v>
      </c>
      <c r="MG3" s="138">
        <f t="shared" si="15"/>
        <v>53905</v>
      </c>
      <c r="MH3" s="138">
        <f t="shared" si="15"/>
        <v>53936</v>
      </c>
      <c r="MI3" s="138">
        <f t="shared" si="15"/>
        <v>53966</v>
      </c>
      <c r="MJ3" s="138">
        <f t="shared" si="15"/>
        <v>53997</v>
      </c>
      <c r="MK3" s="138">
        <f t="shared" si="15"/>
        <v>54027</v>
      </c>
      <c r="ML3" s="138">
        <f t="shared" si="15"/>
        <v>54058</v>
      </c>
      <c r="MM3" s="138">
        <f t="shared" si="15"/>
        <v>54089</v>
      </c>
      <c r="MN3" s="138">
        <f t="shared" si="15"/>
        <v>54118</v>
      </c>
      <c r="MO3" s="138">
        <f t="shared" si="15"/>
        <v>54149</v>
      </c>
      <c r="MP3" s="138">
        <f t="shared" si="15"/>
        <v>54179</v>
      </c>
      <c r="MQ3" s="138">
        <f t="shared" si="15"/>
        <v>54210</v>
      </c>
      <c r="MR3" s="138">
        <f t="shared" si="15"/>
        <v>54240</v>
      </c>
      <c r="MS3" s="138">
        <f t="shared" si="15"/>
        <v>54271</v>
      </c>
      <c r="MT3" s="138">
        <f t="shared" si="15"/>
        <v>54302</v>
      </c>
      <c r="MU3" s="138">
        <f t="shared" si="15"/>
        <v>54332</v>
      </c>
      <c r="MV3" s="138">
        <f t="shared" si="15"/>
        <v>54363</v>
      </c>
      <c r="MW3" s="138">
        <f t="shared" si="15"/>
        <v>54393</v>
      </c>
      <c r="MX3" s="138">
        <f t="shared" si="15"/>
        <v>54424</v>
      </c>
      <c r="MY3" s="138">
        <f t="shared" si="15"/>
        <v>54455</v>
      </c>
      <c r="MZ3" s="138">
        <f t="shared" si="15"/>
        <v>54483</v>
      </c>
      <c r="NA3" s="138">
        <f t="shared" si="15"/>
        <v>54514</v>
      </c>
      <c r="NB3" s="138">
        <f t="shared" si="15"/>
        <v>54544</v>
      </c>
      <c r="NC3" s="138">
        <f t="shared" si="15"/>
        <v>54575</v>
      </c>
      <c r="ND3" s="138">
        <f t="shared" si="15"/>
        <v>54605</v>
      </c>
      <c r="NE3" s="138">
        <f t="shared" si="15"/>
        <v>54636</v>
      </c>
      <c r="NF3" s="138">
        <f t="shared" si="15"/>
        <v>54667</v>
      </c>
      <c r="NG3" s="138">
        <f t="shared" si="15"/>
        <v>54697</v>
      </c>
      <c r="NH3" s="138">
        <f t="shared" si="15"/>
        <v>54728</v>
      </c>
      <c r="NI3" s="138">
        <f t="shared" si="15"/>
        <v>54758</v>
      </c>
      <c r="NJ3" s="138">
        <f t="shared" si="15"/>
        <v>54789</v>
      </c>
      <c r="NK3" s="138">
        <f t="shared" si="15"/>
        <v>54820</v>
      </c>
      <c r="NL3" s="138">
        <f t="shared" si="15"/>
        <v>54848</v>
      </c>
      <c r="NM3" s="138">
        <f t="shared" si="15"/>
        <v>54879</v>
      </c>
      <c r="NN3" s="138">
        <f t="shared" si="15"/>
        <v>54909</v>
      </c>
      <c r="NO3" s="138">
        <f t="shared" si="15"/>
        <v>54940</v>
      </c>
      <c r="NP3" s="138">
        <f t="shared" si="15"/>
        <v>54970</v>
      </c>
      <c r="NQ3" s="138">
        <f t="shared" si="15"/>
        <v>55001</v>
      </c>
      <c r="NR3" s="138">
        <f t="shared" si="15"/>
        <v>55032</v>
      </c>
      <c r="NS3" s="138">
        <f t="shared" si="15"/>
        <v>55062</v>
      </c>
      <c r="NT3" s="138">
        <f t="shared" si="15"/>
        <v>55093</v>
      </c>
      <c r="NU3" s="138">
        <f t="shared" si="15"/>
        <v>55123</v>
      </c>
      <c r="NV3" s="138">
        <f t="shared" si="15"/>
        <v>55154</v>
      </c>
      <c r="NW3" s="138">
        <f t="shared" si="15"/>
        <v>55185</v>
      </c>
      <c r="NX3" s="138">
        <f t="shared" si="15"/>
        <v>55213</v>
      </c>
      <c r="NY3" s="138">
        <f t="shared" si="15"/>
        <v>55244</v>
      </c>
      <c r="NZ3" s="138">
        <f t="shared" ref="NZ3:QK3" si="16">NY4+1</f>
        <v>55274</v>
      </c>
      <c r="OA3" s="138">
        <f t="shared" si="16"/>
        <v>55305</v>
      </c>
      <c r="OB3" s="138">
        <f t="shared" si="16"/>
        <v>55335</v>
      </c>
      <c r="OC3" s="138">
        <f t="shared" si="16"/>
        <v>55366</v>
      </c>
      <c r="OD3" s="138">
        <f t="shared" si="16"/>
        <v>55397</v>
      </c>
      <c r="OE3" s="138">
        <f t="shared" si="16"/>
        <v>55427</v>
      </c>
      <c r="OF3" s="138">
        <f t="shared" si="16"/>
        <v>55458</v>
      </c>
      <c r="OG3" s="138">
        <f t="shared" si="16"/>
        <v>55488</v>
      </c>
      <c r="OH3" s="138">
        <f t="shared" si="16"/>
        <v>55519</v>
      </c>
      <c r="OI3" s="138">
        <f t="shared" si="16"/>
        <v>55550</v>
      </c>
      <c r="OJ3" s="138">
        <f t="shared" si="16"/>
        <v>55579</v>
      </c>
      <c r="OK3" s="138">
        <f t="shared" si="16"/>
        <v>55610</v>
      </c>
      <c r="OL3" s="138">
        <f t="shared" si="16"/>
        <v>55640</v>
      </c>
      <c r="OM3" s="138">
        <f t="shared" si="16"/>
        <v>55671</v>
      </c>
      <c r="ON3" s="138">
        <f t="shared" si="16"/>
        <v>55701</v>
      </c>
      <c r="OO3" s="138">
        <f t="shared" si="16"/>
        <v>55732</v>
      </c>
      <c r="OP3" s="138">
        <f t="shared" si="16"/>
        <v>55763</v>
      </c>
      <c r="OQ3" s="138">
        <f t="shared" si="16"/>
        <v>55793</v>
      </c>
      <c r="OR3" s="138">
        <f t="shared" si="16"/>
        <v>55824</v>
      </c>
      <c r="OS3" s="138">
        <f t="shared" si="16"/>
        <v>55854</v>
      </c>
      <c r="OT3" s="138">
        <f t="shared" si="16"/>
        <v>55885</v>
      </c>
      <c r="OU3" s="138">
        <f t="shared" si="16"/>
        <v>55916</v>
      </c>
      <c r="OV3" s="138">
        <f t="shared" si="16"/>
        <v>55944</v>
      </c>
      <c r="OW3" s="138">
        <f t="shared" si="16"/>
        <v>55975</v>
      </c>
      <c r="OX3" s="138">
        <f t="shared" si="16"/>
        <v>56005</v>
      </c>
      <c r="OY3" s="138">
        <f t="shared" si="16"/>
        <v>56036</v>
      </c>
      <c r="OZ3" s="138">
        <f t="shared" si="16"/>
        <v>56066</v>
      </c>
      <c r="PA3" s="138">
        <f t="shared" si="16"/>
        <v>56097</v>
      </c>
      <c r="PB3" s="138">
        <f t="shared" si="16"/>
        <v>56128</v>
      </c>
      <c r="PC3" s="138">
        <f t="shared" si="16"/>
        <v>56158</v>
      </c>
      <c r="PD3" s="138">
        <f t="shared" si="16"/>
        <v>56189</v>
      </c>
      <c r="PE3" s="138">
        <f t="shared" si="16"/>
        <v>56219</v>
      </c>
      <c r="PF3" s="138">
        <f t="shared" si="16"/>
        <v>56250</v>
      </c>
      <c r="PG3" s="138">
        <f t="shared" si="16"/>
        <v>56281</v>
      </c>
      <c r="PH3" s="138">
        <f t="shared" si="16"/>
        <v>56309</v>
      </c>
      <c r="PI3" s="138">
        <f t="shared" si="16"/>
        <v>56340</v>
      </c>
      <c r="PJ3" s="138">
        <f t="shared" si="16"/>
        <v>56370</v>
      </c>
      <c r="PK3" s="138">
        <f t="shared" si="16"/>
        <v>56401</v>
      </c>
      <c r="PL3" s="138">
        <f t="shared" si="16"/>
        <v>56431</v>
      </c>
      <c r="PM3" s="138">
        <f t="shared" si="16"/>
        <v>56462</v>
      </c>
      <c r="PN3" s="138">
        <f t="shared" si="16"/>
        <v>56493</v>
      </c>
      <c r="PO3" s="138">
        <f t="shared" si="16"/>
        <v>56523</v>
      </c>
      <c r="PP3" s="138">
        <f t="shared" si="16"/>
        <v>56554</v>
      </c>
      <c r="PQ3" s="138">
        <f t="shared" si="16"/>
        <v>56584</v>
      </c>
      <c r="PR3" s="138">
        <f t="shared" si="16"/>
        <v>56615</v>
      </c>
      <c r="PS3" s="138">
        <f t="shared" si="16"/>
        <v>56646</v>
      </c>
      <c r="PT3" s="138">
        <f t="shared" si="16"/>
        <v>56674</v>
      </c>
      <c r="PU3" s="138">
        <f t="shared" si="16"/>
        <v>56705</v>
      </c>
      <c r="PV3" s="138">
        <f t="shared" si="16"/>
        <v>56735</v>
      </c>
      <c r="PW3" s="138">
        <f t="shared" si="16"/>
        <v>56766</v>
      </c>
      <c r="PX3" s="138">
        <f t="shared" si="16"/>
        <v>56796</v>
      </c>
      <c r="PY3" s="138">
        <f t="shared" si="16"/>
        <v>56827</v>
      </c>
      <c r="PZ3" s="138">
        <f t="shared" si="16"/>
        <v>56858</v>
      </c>
      <c r="QA3" s="138">
        <f t="shared" si="16"/>
        <v>56888</v>
      </c>
      <c r="QB3" s="138">
        <f t="shared" si="16"/>
        <v>56919</v>
      </c>
      <c r="QC3" s="138">
        <f t="shared" si="16"/>
        <v>56949</v>
      </c>
      <c r="QD3" s="138">
        <f t="shared" si="16"/>
        <v>56980</v>
      </c>
      <c r="QE3" s="138">
        <f t="shared" si="16"/>
        <v>57011</v>
      </c>
      <c r="QF3" s="138">
        <f t="shared" si="16"/>
        <v>57040</v>
      </c>
      <c r="QG3" s="138">
        <f t="shared" si="16"/>
        <v>57071</v>
      </c>
      <c r="QH3" s="138">
        <f t="shared" si="16"/>
        <v>57101</v>
      </c>
      <c r="QI3" s="138">
        <f t="shared" si="16"/>
        <v>57132</v>
      </c>
      <c r="QJ3" s="138">
        <f t="shared" si="16"/>
        <v>57162</v>
      </c>
      <c r="QK3" s="138">
        <f t="shared" si="16"/>
        <v>57193</v>
      </c>
      <c r="QL3" s="138">
        <f t="shared" ref="QL3:SW3" si="17">QK4+1</f>
        <v>57224</v>
      </c>
      <c r="QM3" s="138">
        <f t="shared" si="17"/>
        <v>57254</v>
      </c>
      <c r="QN3" s="138">
        <f t="shared" si="17"/>
        <v>57285</v>
      </c>
      <c r="QO3" s="138">
        <f t="shared" si="17"/>
        <v>57315</v>
      </c>
      <c r="QP3" s="138">
        <f t="shared" si="17"/>
        <v>57346</v>
      </c>
      <c r="QQ3" s="138">
        <f t="shared" si="17"/>
        <v>57377</v>
      </c>
      <c r="QR3" s="138">
        <f t="shared" si="17"/>
        <v>57405</v>
      </c>
      <c r="QS3" s="138">
        <f t="shared" si="17"/>
        <v>57436</v>
      </c>
      <c r="QT3" s="138">
        <f t="shared" si="17"/>
        <v>57466</v>
      </c>
      <c r="QU3" s="138">
        <f t="shared" si="17"/>
        <v>57497</v>
      </c>
      <c r="QV3" s="138">
        <f t="shared" si="17"/>
        <v>57527</v>
      </c>
      <c r="QW3" s="138">
        <f t="shared" si="17"/>
        <v>57558</v>
      </c>
      <c r="QX3" s="138">
        <f t="shared" si="17"/>
        <v>57589</v>
      </c>
      <c r="QY3" s="138">
        <f t="shared" si="17"/>
        <v>57619</v>
      </c>
      <c r="QZ3" s="138">
        <f t="shared" si="17"/>
        <v>57650</v>
      </c>
      <c r="RA3" s="138">
        <f t="shared" si="17"/>
        <v>57680</v>
      </c>
      <c r="RB3" s="138">
        <f t="shared" si="17"/>
        <v>57711</v>
      </c>
      <c r="RC3" s="138">
        <f t="shared" si="17"/>
        <v>57742</v>
      </c>
      <c r="RD3" s="138">
        <f t="shared" si="17"/>
        <v>57770</v>
      </c>
      <c r="RE3" s="138">
        <f t="shared" si="17"/>
        <v>57801</v>
      </c>
      <c r="RF3" s="138">
        <f t="shared" si="17"/>
        <v>57831</v>
      </c>
      <c r="RG3" s="138">
        <f t="shared" si="17"/>
        <v>57862</v>
      </c>
      <c r="RH3" s="138">
        <f t="shared" si="17"/>
        <v>57892</v>
      </c>
      <c r="RI3" s="138">
        <f t="shared" si="17"/>
        <v>57923</v>
      </c>
      <c r="RJ3" s="138">
        <f t="shared" si="17"/>
        <v>57954</v>
      </c>
      <c r="RK3" s="138">
        <f t="shared" si="17"/>
        <v>57984</v>
      </c>
      <c r="RL3" s="138">
        <f t="shared" si="17"/>
        <v>58015</v>
      </c>
      <c r="RM3" s="138">
        <f t="shared" si="17"/>
        <v>58045</v>
      </c>
      <c r="RN3" s="138">
        <f t="shared" si="17"/>
        <v>58076</v>
      </c>
      <c r="RO3" s="138">
        <f t="shared" si="17"/>
        <v>58107</v>
      </c>
      <c r="RP3" s="138">
        <f t="shared" si="17"/>
        <v>58135</v>
      </c>
      <c r="RQ3" s="138">
        <f t="shared" si="17"/>
        <v>58166</v>
      </c>
      <c r="RR3" s="138">
        <f t="shared" si="17"/>
        <v>58196</v>
      </c>
      <c r="RS3" s="138">
        <f t="shared" si="17"/>
        <v>58227</v>
      </c>
      <c r="RT3" s="138">
        <f t="shared" si="17"/>
        <v>58257</v>
      </c>
      <c r="RU3" s="138">
        <f t="shared" si="17"/>
        <v>58288</v>
      </c>
      <c r="RV3" s="138">
        <f t="shared" si="17"/>
        <v>58319</v>
      </c>
      <c r="RW3" s="138">
        <f t="shared" si="17"/>
        <v>58349</v>
      </c>
      <c r="RX3" s="138">
        <f t="shared" si="17"/>
        <v>58380</v>
      </c>
      <c r="RY3" s="138">
        <f t="shared" si="17"/>
        <v>58410</v>
      </c>
      <c r="RZ3" s="138">
        <f t="shared" si="17"/>
        <v>58441</v>
      </c>
      <c r="SA3" s="138">
        <f t="shared" si="17"/>
        <v>58472</v>
      </c>
      <c r="SB3" s="138">
        <f t="shared" si="17"/>
        <v>58501</v>
      </c>
      <c r="SC3" s="138">
        <f t="shared" si="17"/>
        <v>58532</v>
      </c>
      <c r="SD3" s="138">
        <f t="shared" si="17"/>
        <v>58562</v>
      </c>
      <c r="SE3" s="138">
        <f t="shared" si="17"/>
        <v>58593</v>
      </c>
      <c r="SF3" s="138">
        <f t="shared" si="17"/>
        <v>58623</v>
      </c>
      <c r="SG3" s="138">
        <f t="shared" si="17"/>
        <v>58654</v>
      </c>
      <c r="SH3" s="138">
        <f t="shared" si="17"/>
        <v>58685</v>
      </c>
      <c r="SI3" s="138">
        <f t="shared" si="17"/>
        <v>58715</v>
      </c>
      <c r="SJ3" s="138">
        <f t="shared" si="17"/>
        <v>58746</v>
      </c>
      <c r="SK3" s="138">
        <f t="shared" si="17"/>
        <v>58776</v>
      </c>
      <c r="SL3" s="138">
        <f t="shared" si="17"/>
        <v>58807</v>
      </c>
      <c r="SM3" s="138">
        <f t="shared" si="17"/>
        <v>58838</v>
      </c>
      <c r="SN3" s="138">
        <f t="shared" si="17"/>
        <v>58866</v>
      </c>
      <c r="SO3" s="138">
        <f t="shared" si="17"/>
        <v>58897</v>
      </c>
      <c r="SP3" s="138">
        <f t="shared" si="17"/>
        <v>58927</v>
      </c>
      <c r="SQ3" s="138">
        <f t="shared" si="17"/>
        <v>58958</v>
      </c>
      <c r="SR3" s="138">
        <f t="shared" si="17"/>
        <v>58988</v>
      </c>
      <c r="SS3" s="138">
        <f t="shared" si="17"/>
        <v>59019</v>
      </c>
      <c r="ST3" s="138">
        <f t="shared" si="17"/>
        <v>59050</v>
      </c>
      <c r="SU3" s="138">
        <f t="shared" si="17"/>
        <v>59080</v>
      </c>
      <c r="SV3" s="138">
        <f t="shared" si="17"/>
        <v>59111</v>
      </c>
      <c r="SW3" s="138">
        <f t="shared" si="17"/>
        <v>59141</v>
      </c>
      <c r="SX3" s="138">
        <f t="shared" ref="SX3:VI3" si="18">SW4+1</f>
        <v>59172</v>
      </c>
      <c r="SY3" s="138">
        <f t="shared" si="18"/>
        <v>59203</v>
      </c>
      <c r="SZ3" s="138">
        <f t="shared" si="18"/>
        <v>59231</v>
      </c>
      <c r="TA3" s="138">
        <f t="shared" si="18"/>
        <v>59262</v>
      </c>
      <c r="TB3" s="138">
        <f t="shared" si="18"/>
        <v>59292</v>
      </c>
      <c r="TC3" s="138">
        <f t="shared" si="18"/>
        <v>59323</v>
      </c>
      <c r="TD3" s="138">
        <f t="shared" si="18"/>
        <v>59353</v>
      </c>
      <c r="TE3" s="138">
        <f t="shared" si="18"/>
        <v>59384</v>
      </c>
      <c r="TF3" s="138">
        <f t="shared" si="18"/>
        <v>59415</v>
      </c>
      <c r="TG3" s="138">
        <f t="shared" si="18"/>
        <v>59445</v>
      </c>
      <c r="TH3" s="138">
        <f t="shared" si="18"/>
        <v>59476</v>
      </c>
      <c r="TI3" s="138">
        <f t="shared" si="18"/>
        <v>59506</v>
      </c>
      <c r="TJ3" s="138">
        <f t="shared" si="18"/>
        <v>59537</v>
      </c>
      <c r="TK3" s="138">
        <f t="shared" si="18"/>
        <v>59568</v>
      </c>
      <c r="TL3" s="138">
        <f t="shared" si="18"/>
        <v>59596</v>
      </c>
      <c r="TM3" s="138">
        <f t="shared" si="18"/>
        <v>59627</v>
      </c>
      <c r="TN3" s="138">
        <f t="shared" si="18"/>
        <v>59657</v>
      </c>
      <c r="TO3" s="138">
        <f t="shared" si="18"/>
        <v>59688</v>
      </c>
      <c r="TP3" s="138">
        <f t="shared" si="18"/>
        <v>59718</v>
      </c>
      <c r="TQ3" s="138">
        <f t="shared" si="18"/>
        <v>59749</v>
      </c>
      <c r="TR3" s="138">
        <f t="shared" si="18"/>
        <v>59780</v>
      </c>
      <c r="TS3" s="138">
        <f t="shared" si="18"/>
        <v>59810</v>
      </c>
      <c r="TT3" s="138">
        <f t="shared" si="18"/>
        <v>59841</v>
      </c>
      <c r="TU3" s="138">
        <f t="shared" si="18"/>
        <v>59871</v>
      </c>
      <c r="TV3" s="138">
        <f t="shared" si="18"/>
        <v>59902</v>
      </c>
      <c r="TW3" s="138">
        <f t="shared" si="18"/>
        <v>59933</v>
      </c>
      <c r="TX3" s="138">
        <f t="shared" si="18"/>
        <v>59962</v>
      </c>
      <c r="TY3" s="138">
        <f t="shared" si="18"/>
        <v>59993</v>
      </c>
      <c r="TZ3" s="138">
        <f t="shared" si="18"/>
        <v>60023</v>
      </c>
      <c r="UA3" s="138">
        <f t="shared" si="18"/>
        <v>60054</v>
      </c>
      <c r="UB3" s="138">
        <f t="shared" si="18"/>
        <v>60084</v>
      </c>
      <c r="UC3" s="138">
        <f t="shared" si="18"/>
        <v>60115</v>
      </c>
      <c r="UD3" s="138">
        <f t="shared" si="18"/>
        <v>60146</v>
      </c>
      <c r="UE3" s="138">
        <f t="shared" si="18"/>
        <v>60176</v>
      </c>
      <c r="UF3" s="138">
        <f t="shared" si="18"/>
        <v>60207</v>
      </c>
      <c r="UG3" s="138">
        <f t="shared" si="18"/>
        <v>60237</v>
      </c>
      <c r="UH3" s="138">
        <f t="shared" si="18"/>
        <v>60268</v>
      </c>
      <c r="UI3" s="138">
        <f t="shared" si="18"/>
        <v>60299</v>
      </c>
      <c r="UJ3" s="138">
        <f t="shared" si="18"/>
        <v>60327</v>
      </c>
      <c r="UK3" s="138">
        <f t="shared" si="18"/>
        <v>60358</v>
      </c>
      <c r="UL3" s="138">
        <f t="shared" si="18"/>
        <v>60388</v>
      </c>
      <c r="UM3" s="138">
        <f t="shared" si="18"/>
        <v>60419</v>
      </c>
      <c r="UN3" s="138">
        <f t="shared" si="18"/>
        <v>60449</v>
      </c>
      <c r="UO3" s="138">
        <f t="shared" si="18"/>
        <v>60480</v>
      </c>
      <c r="UP3" s="138">
        <f t="shared" si="18"/>
        <v>60511</v>
      </c>
      <c r="UQ3" s="138">
        <f t="shared" si="18"/>
        <v>60541</v>
      </c>
      <c r="UR3" s="138">
        <f t="shared" si="18"/>
        <v>60572</v>
      </c>
      <c r="US3" s="138">
        <f t="shared" si="18"/>
        <v>60602</v>
      </c>
      <c r="UT3" s="138">
        <f t="shared" si="18"/>
        <v>60633</v>
      </c>
      <c r="UU3" s="138">
        <f t="shared" si="18"/>
        <v>60664</v>
      </c>
      <c r="UV3" s="138">
        <f t="shared" si="18"/>
        <v>60692</v>
      </c>
      <c r="UW3" s="138">
        <f t="shared" si="18"/>
        <v>60723</v>
      </c>
      <c r="UX3" s="138">
        <f t="shared" si="18"/>
        <v>60753</v>
      </c>
      <c r="UY3" s="138">
        <f t="shared" si="18"/>
        <v>60784</v>
      </c>
      <c r="UZ3" s="138">
        <f t="shared" si="18"/>
        <v>60814</v>
      </c>
      <c r="VA3" s="138">
        <f t="shared" si="18"/>
        <v>60845</v>
      </c>
      <c r="VB3" s="138">
        <f t="shared" si="18"/>
        <v>60876</v>
      </c>
      <c r="VC3" s="138">
        <f t="shared" si="18"/>
        <v>60906</v>
      </c>
      <c r="VD3" s="138">
        <f t="shared" si="18"/>
        <v>60937</v>
      </c>
      <c r="VE3" s="138">
        <f t="shared" si="18"/>
        <v>60967</v>
      </c>
      <c r="VF3" s="138">
        <f t="shared" si="18"/>
        <v>60998</v>
      </c>
      <c r="VG3" s="138">
        <f t="shared" si="18"/>
        <v>61029</v>
      </c>
      <c r="VH3" s="138">
        <f t="shared" si="18"/>
        <v>61057</v>
      </c>
      <c r="VI3" s="138">
        <f t="shared" si="18"/>
        <v>61088</v>
      </c>
      <c r="VJ3" s="138">
        <f t="shared" ref="VJ3:WS3" si="19">VI4+1</f>
        <v>61118</v>
      </c>
      <c r="VK3" s="138">
        <f t="shared" si="19"/>
        <v>61149</v>
      </c>
      <c r="VL3" s="138">
        <f t="shared" si="19"/>
        <v>61179</v>
      </c>
      <c r="VM3" s="138">
        <f t="shared" si="19"/>
        <v>61210</v>
      </c>
      <c r="VN3" s="138">
        <f t="shared" si="19"/>
        <v>61241</v>
      </c>
      <c r="VO3" s="138">
        <f t="shared" si="19"/>
        <v>61271</v>
      </c>
      <c r="VP3" s="138">
        <f t="shared" si="19"/>
        <v>61302</v>
      </c>
      <c r="VQ3" s="138">
        <f t="shared" si="19"/>
        <v>61332</v>
      </c>
      <c r="VR3" s="138">
        <f t="shared" si="19"/>
        <v>61363</v>
      </c>
      <c r="VS3" s="138">
        <f t="shared" si="19"/>
        <v>61394</v>
      </c>
      <c r="VT3" s="138">
        <f t="shared" si="19"/>
        <v>61423</v>
      </c>
      <c r="VU3" s="138">
        <f t="shared" si="19"/>
        <v>61454</v>
      </c>
      <c r="VV3" s="138">
        <f t="shared" si="19"/>
        <v>61484</v>
      </c>
      <c r="VW3" s="138">
        <f t="shared" si="19"/>
        <v>61515</v>
      </c>
      <c r="VX3" s="138">
        <f t="shared" si="19"/>
        <v>61545</v>
      </c>
      <c r="VY3" s="138">
        <f t="shared" si="19"/>
        <v>61576</v>
      </c>
      <c r="VZ3" s="138">
        <f t="shared" si="19"/>
        <v>61607</v>
      </c>
      <c r="WA3" s="138">
        <f t="shared" si="19"/>
        <v>61637</v>
      </c>
      <c r="WB3" s="138">
        <f t="shared" si="19"/>
        <v>61668</v>
      </c>
      <c r="WC3" s="138">
        <f t="shared" si="19"/>
        <v>61698</v>
      </c>
      <c r="WD3" s="138">
        <f t="shared" si="19"/>
        <v>61729</v>
      </c>
      <c r="WE3" s="138">
        <f t="shared" si="19"/>
        <v>61760</v>
      </c>
      <c r="WF3" s="138">
        <f t="shared" si="19"/>
        <v>61788</v>
      </c>
      <c r="WG3" s="138">
        <f t="shared" si="19"/>
        <v>61819</v>
      </c>
      <c r="WH3" s="138">
        <f t="shared" si="19"/>
        <v>61849</v>
      </c>
      <c r="WI3" s="138">
        <f t="shared" si="19"/>
        <v>61880</v>
      </c>
      <c r="WJ3" s="138">
        <f t="shared" si="19"/>
        <v>61910</v>
      </c>
      <c r="WK3" s="138">
        <f t="shared" si="19"/>
        <v>61941</v>
      </c>
      <c r="WL3" s="138">
        <f t="shared" si="19"/>
        <v>61972</v>
      </c>
      <c r="WM3" s="138">
        <f t="shared" si="19"/>
        <v>62002</v>
      </c>
      <c r="WN3" s="138">
        <f t="shared" si="19"/>
        <v>62033</v>
      </c>
      <c r="WO3" s="138">
        <f t="shared" si="19"/>
        <v>62063</v>
      </c>
      <c r="WP3" s="138">
        <f t="shared" si="19"/>
        <v>62094</v>
      </c>
      <c r="WQ3" s="138">
        <f t="shared" si="19"/>
        <v>62125</v>
      </c>
      <c r="WR3" s="138">
        <f t="shared" si="19"/>
        <v>62153</v>
      </c>
      <c r="WS3" s="140">
        <f t="shared" si="19"/>
        <v>62184</v>
      </c>
    </row>
    <row r="4" spans="1:618" s="135" customFormat="1" hidden="1">
      <c r="B4" s="141" t="s">
        <v>42</v>
      </c>
      <c r="C4" s="142"/>
      <c r="D4" s="142"/>
      <c r="E4" s="143">
        <f>+Viðskiptaáætlun_Stjórnborð!$I$11-1</f>
        <v>43585</v>
      </c>
      <c r="F4" s="138">
        <f>EOMONTH(F3,0.5)</f>
        <v>43616</v>
      </c>
      <c r="G4" s="138">
        <f t="shared" ref="G4:BQ4" si="20">EOMONTH(G3,0.5)</f>
        <v>43646</v>
      </c>
      <c r="H4" s="138">
        <f t="shared" si="20"/>
        <v>43677</v>
      </c>
      <c r="I4" s="138">
        <f t="shared" si="20"/>
        <v>43708</v>
      </c>
      <c r="J4" s="138">
        <f t="shared" si="20"/>
        <v>43738</v>
      </c>
      <c r="K4" s="138">
        <f t="shared" si="20"/>
        <v>43769</v>
      </c>
      <c r="L4" s="138">
        <f t="shared" si="20"/>
        <v>43799</v>
      </c>
      <c r="M4" s="138">
        <f t="shared" si="20"/>
        <v>43830</v>
      </c>
      <c r="N4" s="138">
        <f t="shared" si="20"/>
        <v>43861</v>
      </c>
      <c r="O4" s="138">
        <f t="shared" si="20"/>
        <v>43890</v>
      </c>
      <c r="P4" s="138">
        <f t="shared" si="20"/>
        <v>43921</v>
      </c>
      <c r="Q4" s="138">
        <f t="shared" si="20"/>
        <v>43951</v>
      </c>
      <c r="R4" s="138">
        <f t="shared" si="20"/>
        <v>43982</v>
      </c>
      <c r="S4" s="138">
        <f t="shared" si="20"/>
        <v>44012</v>
      </c>
      <c r="T4" s="138">
        <f t="shared" si="20"/>
        <v>44043</v>
      </c>
      <c r="U4" s="138">
        <f t="shared" si="20"/>
        <v>44074</v>
      </c>
      <c r="V4" s="138">
        <f t="shared" si="20"/>
        <v>44104</v>
      </c>
      <c r="W4" s="138">
        <f t="shared" si="20"/>
        <v>44135</v>
      </c>
      <c r="X4" s="138">
        <f t="shared" si="20"/>
        <v>44165</v>
      </c>
      <c r="Y4" s="138">
        <f t="shared" si="20"/>
        <v>44196</v>
      </c>
      <c r="Z4" s="138">
        <f t="shared" si="20"/>
        <v>44227</v>
      </c>
      <c r="AA4" s="138">
        <f t="shared" si="20"/>
        <v>44255</v>
      </c>
      <c r="AB4" s="138">
        <f t="shared" si="20"/>
        <v>44286</v>
      </c>
      <c r="AC4" s="138">
        <f t="shared" si="20"/>
        <v>44316</v>
      </c>
      <c r="AD4" s="138">
        <f t="shared" si="20"/>
        <v>44347</v>
      </c>
      <c r="AE4" s="138">
        <f t="shared" si="20"/>
        <v>44377</v>
      </c>
      <c r="AF4" s="138">
        <f t="shared" si="20"/>
        <v>44408</v>
      </c>
      <c r="AG4" s="138">
        <f t="shared" si="20"/>
        <v>44439</v>
      </c>
      <c r="AH4" s="138">
        <f t="shared" si="20"/>
        <v>44469</v>
      </c>
      <c r="AI4" s="138">
        <f t="shared" si="20"/>
        <v>44500</v>
      </c>
      <c r="AJ4" s="138">
        <f t="shared" si="20"/>
        <v>44530</v>
      </c>
      <c r="AK4" s="138">
        <f t="shared" si="20"/>
        <v>44561</v>
      </c>
      <c r="AL4" s="138">
        <f t="shared" si="20"/>
        <v>44592</v>
      </c>
      <c r="AM4" s="138">
        <f t="shared" si="20"/>
        <v>44620</v>
      </c>
      <c r="AN4" s="138">
        <f t="shared" si="20"/>
        <v>44651</v>
      </c>
      <c r="AO4" s="138">
        <f t="shared" si="20"/>
        <v>44681</v>
      </c>
      <c r="AP4" s="138">
        <f t="shared" si="20"/>
        <v>44712</v>
      </c>
      <c r="AQ4" s="138">
        <f t="shared" si="20"/>
        <v>44742</v>
      </c>
      <c r="AR4" s="138">
        <f t="shared" si="20"/>
        <v>44773</v>
      </c>
      <c r="AS4" s="138">
        <f t="shared" si="20"/>
        <v>44804</v>
      </c>
      <c r="AT4" s="138">
        <f t="shared" si="20"/>
        <v>44834</v>
      </c>
      <c r="AU4" s="138">
        <f t="shared" si="20"/>
        <v>44865</v>
      </c>
      <c r="AV4" s="138">
        <f t="shared" si="20"/>
        <v>44895</v>
      </c>
      <c r="AW4" s="138">
        <f t="shared" si="20"/>
        <v>44926</v>
      </c>
      <c r="AX4" s="138">
        <f t="shared" si="20"/>
        <v>44957</v>
      </c>
      <c r="AY4" s="138">
        <f t="shared" si="20"/>
        <v>44985</v>
      </c>
      <c r="AZ4" s="138">
        <f t="shared" si="20"/>
        <v>45016</v>
      </c>
      <c r="BA4" s="138">
        <f t="shared" si="20"/>
        <v>45046</v>
      </c>
      <c r="BB4" s="138">
        <f t="shared" si="20"/>
        <v>45077</v>
      </c>
      <c r="BC4" s="138">
        <f t="shared" si="20"/>
        <v>45107</v>
      </c>
      <c r="BD4" s="138">
        <f t="shared" si="20"/>
        <v>45138</v>
      </c>
      <c r="BE4" s="138">
        <f t="shared" si="20"/>
        <v>45169</v>
      </c>
      <c r="BF4" s="138">
        <f t="shared" si="20"/>
        <v>45199</v>
      </c>
      <c r="BG4" s="138">
        <f t="shared" si="20"/>
        <v>45230</v>
      </c>
      <c r="BH4" s="138">
        <f t="shared" si="20"/>
        <v>45260</v>
      </c>
      <c r="BI4" s="138">
        <f t="shared" si="20"/>
        <v>45291</v>
      </c>
      <c r="BJ4" s="138">
        <f t="shared" si="20"/>
        <v>45322</v>
      </c>
      <c r="BK4" s="138">
        <f t="shared" si="20"/>
        <v>45351</v>
      </c>
      <c r="BL4" s="138">
        <f t="shared" si="20"/>
        <v>45382</v>
      </c>
      <c r="BM4" s="138">
        <f t="shared" si="20"/>
        <v>45412</v>
      </c>
      <c r="BN4" s="138">
        <f t="shared" si="20"/>
        <v>45443</v>
      </c>
      <c r="BO4" s="138">
        <f t="shared" si="20"/>
        <v>45473</v>
      </c>
      <c r="BP4" s="138">
        <f t="shared" si="20"/>
        <v>45504</v>
      </c>
      <c r="BQ4" s="138">
        <f t="shared" si="20"/>
        <v>45535</v>
      </c>
      <c r="BR4" s="138">
        <f t="shared" ref="BR4:EC4" si="21">EOMONTH(BR3,0.5)</f>
        <v>45565</v>
      </c>
      <c r="BS4" s="138">
        <f t="shared" si="21"/>
        <v>45596</v>
      </c>
      <c r="BT4" s="138">
        <f t="shared" si="21"/>
        <v>45626</v>
      </c>
      <c r="BU4" s="138">
        <f t="shared" si="21"/>
        <v>45657</v>
      </c>
      <c r="BV4" s="138">
        <f t="shared" si="21"/>
        <v>45688</v>
      </c>
      <c r="BW4" s="138">
        <f t="shared" si="21"/>
        <v>45716</v>
      </c>
      <c r="BX4" s="138">
        <f t="shared" si="21"/>
        <v>45747</v>
      </c>
      <c r="BY4" s="138">
        <f t="shared" si="21"/>
        <v>45777</v>
      </c>
      <c r="BZ4" s="138">
        <f t="shared" si="21"/>
        <v>45808</v>
      </c>
      <c r="CA4" s="138">
        <f t="shared" si="21"/>
        <v>45838</v>
      </c>
      <c r="CB4" s="138">
        <f t="shared" si="21"/>
        <v>45869</v>
      </c>
      <c r="CC4" s="138">
        <f t="shared" si="21"/>
        <v>45900</v>
      </c>
      <c r="CD4" s="138">
        <f t="shared" si="21"/>
        <v>45930</v>
      </c>
      <c r="CE4" s="138">
        <f t="shared" si="21"/>
        <v>45961</v>
      </c>
      <c r="CF4" s="138">
        <f t="shared" si="21"/>
        <v>45991</v>
      </c>
      <c r="CG4" s="138">
        <f t="shared" si="21"/>
        <v>46022</v>
      </c>
      <c r="CH4" s="138">
        <f t="shared" si="21"/>
        <v>46053</v>
      </c>
      <c r="CI4" s="138">
        <f t="shared" si="21"/>
        <v>46081</v>
      </c>
      <c r="CJ4" s="138">
        <f t="shared" si="21"/>
        <v>46112</v>
      </c>
      <c r="CK4" s="138">
        <f t="shared" si="21"/>
        <v>46142</v>
      </c>
      <c r="CL4" s="138">
        <f t="shared" si="21"/>
        <v>46173</v>
      </c>
      <c r="CM4" s="138">
        <f t="shared" si="21"/>
        <v>46203</v>
      </c>
      <c r="CN4" s="138">
        <f t="shared" si="21"/>
        <v>46234</v>
      </c>
      <c r="CO4" s="138">
        <f t="shared" si="21"/>
        <v>46265</v>
      </c>
      <c r="CP4" s="138">
        <f t="shared" si="21"/>
        <v>46295</v>
      </c>
      <c r="CQ4" s="138">
        <f t="shared" si="21"/>
        <v>46326</v>
      </c>
      <c r="CR4" s="138">
        <f t="shared" si="21"/>
        <v>46356</v>
      </c>
      <c r="CS4" s="138">
        <f t="shared" si="21"/>
        <v>46387</v>
      </c>
      <c r="CT4" s="138">
        <f t="shared" si="21"/>
        <v>46418</v>
      </c>
      <c r="CU4" s="138">
        <f t="shared" si="21"/>
        <v>46446</v>
      </c>
      <c r="CV4" s="138">
        <f t="shared" si="21"/>
        <v>46477</v>
      </c>
      <c r="CW4" s="138">
        <f t="shared" si="21"/>
        <v>46507</v>
      </c>
      <c r="CX4" s="138">
        <f t="shared" si="21"/>
        <v>46538</v>
      </c>
      <c r="CY4" s="138">
        <f t="shared" si="21"/>
        <v>46568</v>
      </c>
      <c r="CZ4" s="138">
        <f t="shared" si="21"/>
        <v>46599</v>
      </c>
      <c r="DA4" s="138">
        <f t="shared" si="21"/>
        <v>46630</v>
      </c>
      <c r="DB4" s="138">
        <f t="shared" si="21"/>
        <v>46660</v>
      </c>
      <c r="DC4" s="138">
        <f t="shared" si="21"/>
        <v>46691</v>
      </c>
      <c r="DD4" s="138">
        <f t="shared" si="21"/>
        <v>46721</v>
      </c>
      <c r="DE4" s="138">
        <f t="shared" si="21"/>
        <v>46752</v>
      </c>
      <c r="DF4" s="138">
        <f t="shared" si="21"/>
        <v>46783</v>
      </c>
      <c r="DG4" s="138">
        <f t="shared" si="21"/>
        <v>46812</v>
      </c>
      <c r="DH4" s="138">
        <f t="shared" si="21"/>
        <v>46843</v>
      </c>
      <c r="DI4" s="138">
        <f t="shared" si="21"/>
        <v>46873</v>
      </c>
      <c r="DJ4" s="138">
        <f t="shared" si="21"/>
        <v>46904</v>
      </c>
      <c r="DK4" s="138">
        <f t="shared" si="21"/>
        <v>46934</v>
      </c>
      <c r="DL4" s="138">
        <f t="shared" si="21"/>
        <v>46965</v>
      </c>
      <c r="DM4" s="138">
        <f t="shared" si="21"/>
        <v>46996</v>
      </c>
      <c r="DN4" s="138">
        <f t="shared" si="21"/>
        <v>47026</v>
      </c>
      <c r="DO4" s="138">
        <f t="shared" si="21"/>
        <v>47057</v>
      </c>
      <c r="DP4" s="138">
        <f t="shared" si="21"/>
        <v>47087</v>
      </c>
      <c r="DQ4" s="138">
        <f t="shared" si="21"/>
        <v>47118</v>
      </c>
      <c r="DR4" s="138">
        <f t="shared" si="21"/>
        <v>47149</v>
      </c>
      <c r="DS4" s="138">
        <f t="shared" si="21"/>
        <v>47177</v>
      </c>
      <c r="DT4" s="138">
        <f t="shared" si="21"/>
        <v>47208</v>
      </c>
      <c r="DU4" s="138">
        <f t="shared" si="21"/>
        <v>47238</v>
      </c>
      <c r="DV4" s="138">
        <f t="shared" si="21"/>
        <v>47269</v>
      </c>
      <c r="DW4" s="138">
        <f t="shared" si="21"/>
        <v>47299</v>
      </c>
      <c r="DX4" s="138">
        <f t="shared" si="21"/>
        <v>47330</v>
      </c>
      <c r="DY4" s="138">
        <f t="shared" si="21"/>
        <v>47361</v>
      </c>
      <c r="DZ4" s="138">
        <f t="shared" si="21"/>
        <v>47391</v>
      </c>
      <c r="EA4" s="138">
        <f t="shared" si="21"/>
        <v>47422</v>
      </c>
      <c r="EB4" s="138">
        <f t="shared" si="21"/>
        <v>47452</v>
      </c>
      <c r="EC4" s="138">
        <f t="shared" si="21"/>
        <v>47483</v>
      </c>
      <c r="ED4" s="138">
        <f t="shared" ref="ED4:GO4" si="22">EOMONTH(ED3,0.5)</f>
        <v>47514</v>
      </c>
      <c r="EE4" s="138">
        <f t="shared" si="22"/>
        <v>47542</v>
      </c>
      <c r="EF4" s="138">
        <f t="shared" si="22"/>
        <v>47573</v>
      </c>
      <c r="EG4" s="138">
        <f t="shared" si="22"/>
        <v>47603</v>
      </c>
      <c r="EH4" s="138">
        <f t="shared" si="22"/>
        <v>47634</v>
      </c>
      <c r="EI4" s="138">
        <f t="shared" si="22"/>
        <v>47664</v>
      </c>
      <c r="EJ4" s="138">
        <f t="shared" si="22"/>
        <v>47695</v>
      </c>
      <c r="EK4" s="138">
        <f t="shared" si="22"/>
        <v>47726</v>
      </c>
      <c r="EL4" s="138">
        <f t="shared" si="22"/>
        <v>47756</v>
      </c>
      <c r="EM4" s="138">
        <f t="shared" si="22"/>
        <v>47787</v>
      </c>
      <c r="EN4" s="138">
        <f t="shared" si="22"/>
        <v>47817</v>
      </c>
      <c r="EO4" s="138">
        <f t="shared" si="22"/>
        <v>47848</v>
      </c>
      <c r="EP4" s="138">
        <f t="shared" si="22"/>
        <v>47879</v>
      </c>
      <c r="EQ4" s="138">
        <f t="shared" si="22"/>
        <v>47907</v>
      </c>
      <c r="ER4" s="138">
        <f t="shared" si="22"/>
        <v>47938</v>
      </c>
      <c r="ES4" s="138">
        <f t="shared" si="22"/>
        <v>47968</v>
      </c>
      <c r="ET4" s="138">
        <f t="shared" si="22"/>
        <v>47999</v>
      </c>
      <c r="EU4" s="138">
        <f t="shared" si="22"/>
        <v>48029</v>
      </c>
      <c r="EV4" s="138">
        <f t="shared" si="22"/>
        <v>48060</v>
      </c>
      <c r="EW4" s="138">
        <f t="shared" si="22"/>
        <v>48091</v>
      </c>
      <c r="EX4" s="138">
        <f t="shared" si="22"/>
        <v>48121</v>
      </c>
      <c r="EY4" s="138">
        <f t="shared" si="22"/>
        <v>48152</v>
      </c>
      <c r="EZ4" s="138">
        <f t="shared" si="22"/>
        <v>48182</v>
      </c>
      <c r="FA4" s="138">
        <f t="shared" si="22"/>
        <v>48213</v>
      </c>
      <c r="FB4" s="138">
        <f t="shared" si="22"/>
        <v>48244</v>
      </c>
      <c r="FC4" s="138">
        <f t="shared" si="22"/>
        <v>48273</v>
      </c>
      <c r="FD4" s="138">
        <f t="shared" si="22"/>
        <v>48304</v>
      </c>
      <c r="FE4" s="138">
        <f t="shared" si="22"/>
        <v>48334</v>
      </c>
      <c r="FF4" s="138">
        <f t="shared" si="22"/>
        <v>48365</v>
      </c>
      <c r="FG4" s="138">
        <f t="shared" si="22"/>
        <v>48395</v>
      </c>
      <c r="FH4" s="138">
        <f t="shared" si="22"/>
        <v>48426</v>
      </c>
      <c r="FI4" s="138">
        <f t="shared" si="22"/>
        <v>48457</v>
      </c>
      <c r="FJ4" s="138">
        <f t="shared" si="22"/>
        <v>48487</v>
      </c>
      <c r="FK4" s="138">
        <f t="shared" si="22"/>
        <v>48518</v>
      </c>
      <c r="FL4" s="138">
        <f t="shared" si="22"/>
        <v>48548</v>
      </c>
      <c r="FM4" s="138">
        <f t="shared" si="22"/>
        <v>48579</v>
      </c>
      <c r="FN4" s="138">
        <f t="shared" si="22"/>
        <v>48610</v>
      </c>
      <c r="FO4" s="138">
        <f t="shared" si="22"/>
        <v>48638</v>
      </c>
      <c r="FP4" s="138">
        <f t="shared" si="22"/>
        <v>48669</v>
      </c>
      <c r="FQ4" s="138">
        <f t="shared" si="22"/>
        <v>48699</v>
      </c>
      <c r="FR4" s="138">
        <f t="shared" si="22"/>
        <v>48730</v>
      </c>
      <c r="FS4" s="138">
        <f t="shared" si="22"/>
        <v>48760</v>
      </c>
      <c r="FT4" s="138">
        <f t="shared" si="22"/>
        <v>48791</v>
      </c>
      <c r="FU4" s="138">
        <f t="shared" si="22"/>
        <v>48822</v>
      </c>
      <c r="FV4" s="138">
        <f t="shared" si="22"/>
        <v>48852</v>
      </c>
      <c r="FW4" s="138">
        <f t="shared" si="22"/>
        <v>48883</v>
      </c>
      <c r="FX4" s="138">
        <f t="shared" si="22"/>
        <v>48913</v>
      </c>
      <c r="FY4" s="138">
        <f t="shared" si="22"/>
        <v>48944</v>
      </c>
      <c r="FZ4" s="138">
        <f t="shared" si="22"/>
        <v>48975</v>
      </c>
      <c r="GA4" s="138">
        <f t="shared" si="22"/>
        <v>49003</v>
      </c>
      <c r="GB4" s="138">
        <f t="shared" si="22"/>
        <v>49034</v>
      </c>
      <c r="GC4" s="138">
        <f t="shared" si="22"/>
        <v>49064</v>
      </c>
      <c r="GD4" s="138">
        <f t="shared" si="22"/>
        <v>49095</v>
      </c>
      <c r="GE4" s="138">
        <f t="shared" si="22"/>
        <v>49125</v>
      </c>
      <c r="GF4" s="138">
        <f t="shared" si="22"/>
        <v>49156</v>
      </c>
      <c r="GG4" s="138">
        <f t="shared" si="22"/>
        <v>49187</v>
      </c>
      <c r="GH4" s="138">
        <f t="shared" si="22"/>
        <v>49217</v>
      </c>
      <c r="GI4" s="138">
        <f t="shared" si="22"/>
        <v>49248</v>
      </c>
      <c r="GJ4" s="138">
        <f t="shared" si="22"/>
        <v>49278</v>
      </c>
      <c r="GK4" s="138">
        <f t="shared" si="22"/>
        <v>49309</v>
      </c>
      <c r="GL4" s="138">
        <f t="shared" si="22"/>
        <v>49340</v>
      </c>
      <c r="GM4" s="138">
        <f t="shared" si="22"/>
        <v>49368</v>
      </c>
      <c r="GN4" s="138">
        <f t="shared" si="22"/>
        <v>49399</v>
      </c>
      <c r="GO4" s="138">
        <f t="shared" si="22"/>
        <v>49429</v>
      </c>
      <c r="GP4" s="138">
        <f t="shared" ref="GP4:JA4" si="23">EOMONTH(GP3,0.5)</f>
        <v>49460</v>
      </c>
      <c r="GQ4" s="138">
        <f t="shared" si="23"/>
        <v>49490</v>
      </c>
      <c r="GR4" s="138">
        <f t="shared" si="23"/>
        <v>49521</v>
      </c>
      <c r="GS4" s="138">
        <f t="shared" si="23"/>
        <v>49552</v>
      </c>
      <c r="GT4" s="138">
        <f t="shared" si="23"/>
        <v>49582</v>
      </c>
      <c r="GU4" s="138">
        <f t="shared" si="23"/>
        <v>49613</v>
      </c>
      <c r="GV4" s="138">
        <f t="shared" si="23"/>
        <v>49643</v>
      </c>
      <c r="GW4" s="138">
        <f t="shared" si="23"/>
        <v>49674</v>
      </c>
      <c r="GX4" s="138">
        <f t="shared" si="23"/>
        <v>49705</v>
      </c>
      <c r="GY4" s="138">
        <f t="shared" si="23"/>
        <v>49734</v>
      </c>
      <c r="GZ4" s="138">
        <f t="shared" si="23"/>
        <v>49765</v>
      </c>
      <c r="HA4" s="138">
        <f t="shared" si="23"/>
        <v>49795</v>
      </c>
      <c r="HB4" s="138">
        <f t="shared" si="23"/>
        <v>49826</v>
      </c>
      <c r="HC4" s="138">
        <f t="shared" si="23"/>
        <v>49856</v>
      </c>
      <c r="HD4" s="138">
        <f t="shared" si="23"/>
        <v>49887</v>
      </c>
      <c r="HE4" s="138">
        <f t="shared" si="23"/>
        <v>49918</v>
      </c>
      <c r="HF4" s="138">
        <f t="shared" si="23"/>
        <v>49948</v>
      </c>
      <c r="HG4" s="138">
        <f t="shared" si="23"/>
        <v>49979</v>
      </c>
      <c r="HH4" s="138">
        <f t="shared" si="23"/>
        <v>50009</v>
      </c>
      <c r="HI4" s="138">
        <f t="shared" si="23"/>
        <v>50040</v>
      </c>
      <c r="HJ4" s="138">
        <f t="shared" si="23"/>
        <v>50071</v>
      </c>
      <c r="HK4" s="138">
        <f t="shared" si="23"/>
        <v>50099</v>
      </c>
      <c r="HL4" s="138">
        <f t="shared" si="23"/>
        <v>50130</v>
      </c>
      <c r="HM4" s="138">
        <f t="shared" si="23"/>
        <v>50160</v>
      </c>
      <c r="HN4" s="138">
        <f t="shared" si="23"/>
        <v>50191</v>
      </c>
      <c r="HO4" s="138">
        <f t="shared" si="23"/>
        <v>50221</v>
      </c>
      <c r="HP4" s="138">
        <f t="shared" si="23"/>
        <v>50252</v>
      </c>
      <c r="HQ4" s="138">
        <f t="shared" si="23"/>
        <v>50283</v>
      </c>
      <c r="HR4" s="138">
        <f t="shared" si="23"/>
        <v>50313</v>
      </c>
      <c r="HS4" s="138">
        <f t="shared" si="23"/>
        <v>50344</v>
      </c>
      <c r="HT4" s="138">
        <f t="shared" si="23"/>
        <v>50374</v>
      </c>
      <c r="HU4" s="138">
        <f t="shared" si="23"/>
        <v>50405</v>
      </c>
      <c r="HV4" s="138">
        <f t="shared" si="23"/>
        <v>50436</v>
      </c>
      <c r="HW4" s="138">
        <f t="shared" si="23"/>
        <v>50464</v>
      </c>
      <c r="HX4" s="138">
        <f t="shared" si="23"/>
        <v>50495</v>
      </c>
      <c r="HY4" s="138">
        <f t="shared" si="23"/>
        <v>50525</v>
      </c>
      <c r="HZ4" s="138">
        <f t="shared" si="23"/>
        <v>50556</v>
      </c>
      <c r="IA4" s="138">
        <f t="shared" si="23"/>
        <v>50586</v>
      </c>
      <c r="IB4" s="138">
        <f t="shared" si="23"/>
        <v>50617</v>
      </c>
      <c r="IC4" s="138">
        <f t="shared" si="23"/>
        <v>50648</v>
      </c>
      <c r="ID4" s="138">
        <f t="shared" si="23"/>
        <v>50678</v>
      </c>
      <c r="IE4" s="138">
        <f t="shared" si="23"/>
        <v>50709</v>
      </c>
      <c r="IF4" s="138">
        <f t="shared" si="23"/>
        <v>50739</v>
      </c>
      <c r="IG4" s="138">
        <f t="shared" si="23"/>
        <v>50770</v>
      </c>
      <c r="IH4" s="138">
        <f t="shared" si="23"/>
        <v>50801</v>
      </c>
      <c r="II4" s="138">
        <f t="shared" si="23"/>
        <v>50829</v>
      </c>
      <c r="IJ4" s="138">
        <f t="shared" si="23"/>
        <v>50860</v>
      </c>
      <c r="IK4" s="138">
        <f t="shared" si="23"/>
        <v>50890</v>
      </c>
      <c r="IL4" s="138">
        <f t="shared" si="23"/>
        <v>50921</v>
      </c>
      <c r="IM4" s="138">
        <f t="shared" si="23"/>
        <v>50951</v>
      </c>
      <c r="IN4" s="138">
        <f t="shared" si="23"/>
        <v>50982</v>
      </c>
      <c r="IO4" s="138">
        <f t="shared" si="23"/>
        <v>51013</v>
      </c>
      <c r="IP4" s="138">
        <f t="shared" si="23"/>
        <v>51043</v>
      </c>
      <c r="IQ4" s="138">
        <f t="shared" si="23"/>
        <v>51074</v>
      </c>
      <c r="IR4" s="138">
        <f t="shared" si="23"/>
        <v>51104</v>
      </c>
      <c r="IS4" s="138">
        <f t="shared" si="23"/>
        <v>51135</v>
      </c>
      <c r="IT4" s="138">
        <f t="shared" si="23"/>
        <v>51166</v>
      </c>
      <c r="IU4" s="138">
        <f t="shared" si="23"/>
        <v>51195</v>
      </c>
      <c r="IV4" s="138">
        <f t="shared" si="23"/>
        <v>51226</v>
      </c>
      <c r="IW4" s="138">
        <f t="shared" si="23"/>
        <v>51256</v>
      </c>
      <c r="IX4" s="138">
        <f t="shared" si="23"/>
        <v>51287</v>
      </c>
      <c r="IY4" s="138">
        <f t="shared" si="23"/>
        <v>51317</v>
      </c>
      <c r="IZ4" s="138">
        <f t="shared" si="23"/>
        <v>51348</v>
      </c>
      <c r="JA4" s="138">
        <f t="shared" si="23"/>
        <v>51379</v>
      </c>
      <c r="JB4" s="138">
        <f t="shared" ref="JB4:LM4" si="24">EOMONTH(JB3,0.5)</f>
        <v>51409</v>
      </c>
      <c r="JC4" s="138">
        <f t="shared" si="24"/>
        <v>51440</v>
      </c>
      <c r="JD4" s="138">
        <f t="shared" si="24"/>
        <v>51470</v>
      </c>
      <c r="JE4" s="138">
        <f t="shared" si="24"/>
        <v>51501</v>
      </c>
      <c r="JF4" s="138">
        <f t="shared" si="24"/>
        <v>51532</v>
      </c>
      <c r="JG4" s="138">
        <f t="shared" si="24"/>
        <v>51560</v>
      </c>
      <c r="JH4" s="138">
        <f t="shared" si="24"/>
        <v>51591</v>
      </c>
      <c r="JI4" s="138">
        <f t="shared" si="24"/>
        <v>51621</v>
      </c>
      <c r="JJ4" s="138">
        <f t="shared" si="24"/>
        <v>51652</v>
      </c>
      <c r="JK4" s="138">
        <f t="shared" si="24"/>
        <v>51682</v>
      </c>
      <c r="JL4" s="138">
        <f t="shared" si="24"/>
        <v>51713</v>
      </c>
      <c r="JM4" s="138">
        <f t="shared" si="24"/>
        <v>51744</v>
      </c>
      <c r="JN4" s="138">
        <f t="shared" si="24"/>
        <v>51774</v>
      </c>
      <c r="JO4" s="138">
        <f t="shared" si="24"/>
        <v>51805</v>
      </c>
      <c r="JP4" s="138">
        <f t="shared" si="24"/>
        <v>51835</v>
      </c>
      <c r="JQ4" s="138">
        <f t="shared" si="24"/>
        <v>51866</v>
      </c>
      <c r="JR4" s="138">
        <f t="shared" si="24"/>
        <v>51897</v>
      </c>
      <c r="JS4" s="138">
        <f t="shared" si="24"/>
        <v>51925</v>
      </c>
      <c r="JT4" s="138">
        <f t="shared" si="24"/>
        <v>51956</v>
      </c>
      <c r="JU4" s="138">
        <f t="shared" si="24"/>
        <v>51986</v>
      </c>
      <c r="JV4" s="138">
        <f t="shared" si="24"/>
        <v>52017</v>
      </c>
      <c r="JW4" s="138">
        <f t="shared" si="24"/>
        <v>52047</v>
      </c>
      <c r="JX4" s="138">
        <f t="shared" si="24"/>
        <v>52078</v>
      </c>
      <c r="JY4" s="138">
        <f t="shared" si="24"/>
        <v>52109</v>
      </c>
      <c r="JZ4" s="138">
        <f t="shared" si="24"/>
        <v>52139</v>
      </c>
      <c r="KA4" s="138">
        <f t="shared" si="24"/>
        <v>52170</v>
      </c>
      <c r="KB4" s="138">
        <f t="shared" si="24"/>
        <v>52200</v>
      </c>
      <c r="KC4" s="138">
        <f t="shared" si="24"/>
        <v>52231</v>
      </c>
      <c r="KD4" s="138">
        <f t="shared" si="24"/>
        <v>52262</v>
      </c>
      <c r="KE4" s="138">
        <f t="shared" si="24"/>
        <v>52290</v>
      </c>
      <c r="KF4" s="138">
        <f t="shared" si="24"/>
        <v>52321</v>
      </c>
      <c r="KG4" s="138">
        <f t="shared" si="24"/>
        <v>52351</v>
      </c>
      <c r="KH4" s="138">
        <f t="shared" si="24"/>
        <v>52382</v>
      </c>
      <c r="KI4" s="138">
        <f t="shared" si="24"/>
        <v>52412</v>
      </c>
      <c r="KJ4" s="138">
        <f t="shared" si="24"/>
        <v>52443</v>
      </c>
      <c r="KK4" s="138">
        <f t="shared" si="24"/>
        <v>52474</v>
      </c>
      <c r="KL4" s="138">
        <f t="shared" si="24"/>
        <v>52504</v>
      </c>
      <c r="KM4" s="138">
        <f t="shared" si="24"/>
        <v>52535</v>
      </c>
      <c r="KN4" s="138">
        <f t="shared" si="24"/>
        <v>52565</v>
      </c>
      <c r="KO4" s="138">
        <f t="shared" si="24"/>
        <v>52596</v>
      </c>
      <c r="KP4" s="138">
        <f t="shared" si="24"/>
        <v>52627</v>
      </c>
      <c r="KQ4" s="138">
        <f t="shared" si="24"/>
        <v>52656</v>
      </c>
      <c r="KR4" s="138">
        <f t="shared" si="24"/>
        <v>52687</v>
      </c>
      <c r="KS4" s="138">
        <f t="shared" si="24"/>
        <v>52717</v>
      </c>
      <c r="KT4" s="138">
        <f t="shared" si="24"/>
        <v>52748</v>
      </c>
      <c r="KU4" s="138">
        <f t="shared" si="24"/>
        <v>52778</v>
      </c>
      <c r="KV4" s="138">
        <f t="shared" si="24"/>
        <v>52809</v>
      </c>
      <c r="KW4" s="138">
        <f t="shared" si="24"/>
        <v>52840</v>
      </c>
      <c r="KX4" s="138">
        <f t="shared" si="24"/>
        <v>52870</v>
      </c>
      <c r="KY4" s="138">
        <f t="shared" si="24"/>
        <v>52901</v>
      </c>
      <c r="KZ4" s="138">
        <f t="shared" si="24"/>
        <v>52931</v>
      </c>
      <c r="LA4" s="138">
        <f t="shared" si="24"/>
        <v>52962</v>
      </c>
      <c r="LB4" s="138">
        <f t="shared" si="24"/>
        <v>52993</v>
      </c>
      <c r="LC4" s="138">
        <f t="shared" si="24"/>
        <v>53021</v>
      </c>
      <c r="LD4" s="138">
        <f t="shared" si="24"/>
        <v>53052</v>
      </c>
      <c r="LE4" s="138">
        <f t="shared" si="24"/>
        <v>53082</v>
      </c>
      <c r="LF4" s="138">
        <f t="shared" si="24"/>
        <v>53113</v>
      </c>
      <c r="LG4" s="138">
        <f t="shared" si="24"/>
        <v>53143</v>
      </c>
      <c r="LH4" s="138">
        <f t="shared" si="24"/>
        <v>53174</v>
      </c>
      <c r="LI4" s="138">
        <f t="shared" si="24"/>
        <v>53205</v>
      </c>
      <c r="LJ4" s="138">
        <f t="shared" si="24"/>
        <v>53235</v>
      </c>
      <c r="LK4" s="138">
        <f t="shared" si="24"/>
        <v>53266</v>
      </c>
      <c r="LL4" s="138">
        <f t="shared" si="24"/>
        <v>53296</v>
      </c>
      <c r="LM4" s="138">
        <f t="shared" si="24"/>
        <v>53327</v>
      </c>
      <c r="LN4" s="138">
        <f t="shared" ref="LN4:NY4" si="25">EOMONTH(LN3,0.5)</f>
        <v>53358</v>
      </c>
      <c r="LO4" s="138">
        <f t="shared" si="25"/>
        <v>53386</v>
      </c>
      <c r="LP4" s="138">
        <f t="shared" si="25"/>
        <v>53417</v>
      </c>
      <c r="LQ4" s="138">
        <f t="shared" si="25"/>
        <v>53447</v>
      </c>
      <c r="LR4" s="138">
        <f t="shared" si="25"/>
        <v>53478</v>
      </c>
      <c r="LS4" s="138">
        <f t="shared" si="25"/>
        <v>53508</v>
      </c>
      <c r="LT4" s="138">
        <f t="shared" si="25"/>
        <v>53539</v>
      </c>
      <c r="LU4" s="138">
        <f t="shared" si="25"/>
        <v>53570</v>
      </c>
      <c r="LV4" s="138">
        <f t="shared" si="25"/>
        <v>53600</v>
      </c>
      <c r="LW4" s="138">
        <f t="shared" si="25"/>
        <v>53631</v>
      </c>
      <c r="LX4" s="138">
        <f t="shared" si="25"/>
        <v>53661</v>
      </c>
      <c r="LY4" s="138">
        <f t="shared" si="25"/>
        <v>53692</v>
      </c>
      <c r="LZ4" s="138">
        <f t="shared" si="25"/>
        <v>53723</v>
      </c>
      <c r="MA4" s="138">
        <f t="shared" si="25"/>
        <v>53751</v>
      </c>
      <c r="MB4" s="138">
        <f t="shared" si="25"/>
        <v>53782</v>
      </c>
      <c r="MC4" s="138">
        <f t="shared" si="25"/>
        <v>53812</v>
      </c>
      <c r="MD4" s="138">
        <f t="shared" si="25"/>
        <v>53843</v>
      </c>
      <c r="ME4" s="138">
        <f t="shared" si="25"/>
        <v>53873</v>
      </c>
      <c r="MF4" s="138">
        <f t="shared" si="25"/>
        <v>53904</v>
      </c>
      <c r="MG4" s="138">
        <f t="shared" si="25"/>
        <v>53935</v>
      </c>
      <c r="MH4" s="138">
        <f t="shared" si="25"/>
        <v>53965</v>
      </c>
      <c r="MI4" s="138">
        <f t="shared" si="25"/>
        <v>53996</v>
      </c>
      <c r="MJ4" s="138">
        <f t="shared" si="25"/>
        <v>54026</v>
      </c>
      <c r="MK4" s="138">
        <f t="shared" si="25"/>
        <v>54057</v>
      </c>
      <c r="ML4" s="138">
        <f t="shared" si="25"/>
        <v>54088</v>
      </c>
      <c r="MM4" s="138">
        <f t="shared" si="25"/>
        <v>54117</v>
      </c>
      <c r="MN4" s="138">
        <f t="shared" si="25"/>
        <v>54148</v>
      </c>
      <c r="MO4" s="138">
        <f t="shared" si="25"/>
        <v>54178</v>
      </c>
      <c r="MP4" s="138">
        <f t="shared" si="25"/>
        <v>54209</v>
      </c>
      <c r="MQ4" s="138">
        <f t="shared" si="25"/>
        <v>54239</v>
      </c>
      <c r="MR4" s="138">
        <f t="shared" si="25"/>
        <v>54270</v>
      </c>
      <c r="MS4" s="138">
        <f t="shared" si="25"/>
        <v>54301</v>
      </c>
      <c r="MT4" s="138">
        <f t="shared" si="25"/>
        <v>54331</v>
      </c>
      <c r="MU4" s="138">
        <f t="shared" si="25"/>
        <v>54362</v>
      </c>
      <c r="MV4" s="138">
        <f t="shared" si="25"/>
        <v>54392</v>
      </c>
      <c r="MW4" s="138">
        <f t="shared" si="25"/>
        <v>54423</v>
      </c>
      <c r="MX4" s="138">
        <f t="shared" si="25"/>
        <v>54454</v>
      </c>
      <c r="MY4" s="138">
        <f t="shared" si="25"/>
        <v>54482</v>
      </c>
      <c r="MZ4" s="138">
        <f t="shared" si="25"/>
        <v>54513</v>
      </c>
      <c r="NA4" s="138">
        <f t="shared" si="25"/>
        <v>54543</v>
      </c>
      <c r="NB4" s="138">
        <f t="shared" si="25"/>
        <v>54574</v>
      </c>
      <c r="NC4" s="138">
        <f t="shared" si="25"/>
        <v>54604</v>
      </c>
      <c r="ND4" s="138">
        <f t="shared" si="25"/>
        <v>54635</v>
      </c>
      <c r="NE4" s="138">
        <f t="shared" si="25"/>
        <v>54666</v>
      </c>
      <c r="NF4" s="138">
        <f t="shared" si="25"/>
        <v>54696</v>
      </c>
      <c r="NG4" s="138">
        <f t="shared" si="25"/>
        <v>54727</v>
      </c>
      <c r="NH4" s="138">
        <f t="shared" si="25"/>
        <v>54757</v>
      </c>
      <c r="NI4" s="138">
        <f t="shared" si="25"/>
        <v>54788</v>
      </c>
      <c r="NJ4" s="138">
        <f t="shared" si="25"/>
        <v>54819</v>
      </c>
      <c r="NK4" s="138">
        <f t="shared" si="25"/>
        <v>54847</v>
      </c>
      <c r="NL4" s="138">
        <f t="shared" si="25"/>
        <v>54878</v>
      </c>
      <c r="NM4" s="138">
        <f t="shared" si="25"/>
        <v>54908</v>
      </c>
      <c r="NN4" s="138">
        <f t="shared" si="25"/>
        <v>54939</v>
      </c>
      <c r="NO4" s="138">
        <f t="shared" si="25"/>
        <v>54969</v>
      </c>
      <c r="NP4" s="138">
        <f t="shared" si="25"/>
        <v>55000</v>
      </c>
      <c r="NQ4" s="138">
        <f t="shared" si="25"/>
        <v>55031</v>
      </c>
      <c r="NR4" s="138">
        <f t="shared" si="25"/>
        <v>55061</v>
      </c>
      <c r="NS4" s="138">
        <f t="shared" si="25"/>
        <v>55092</v>
      </c>
      <c r="NT4" s="138">
        <f t="shared" si="25"/>
        <v>55122</v>
      </c>
      <c r="NU4" s="138">
        <f t="shared" si="25"/>
        <v>55153</v>
      </c>
      <c r="NV4" s="138">
        <f t="shared" si="25"/>
        <v>55184</v>
      </c>
      <c r="NW4" s="138">
        <f t="shared" si="25"/>
        <v>55212</v>
      </c>
      <c r="NX4" s="138">
        <f t="shared" si="25"/>
        <v>55243</v>
      </c>
      <c r="NY4" s="138">
        <f t="shared" si="25"/>
        <v>55273</v>
      </c>
      <c r="NZ4" s="138">
        <f t="shared" ref="NZ4:QK4" si="26">EOMONTH(NZ3,0.5)</f>
        <v>55304</v>
      </c>
      <c r="OA4" s="138">
        <f t="shared" si="26"/>
        <v>55334</v>
      </c>
      <c r="OB4" s="138">
        <f t="shared" si="26"/>
        <v>55365</v>
      </c>
      <c r="OC4" s="138">
        <f t="shared" si="26"/>
        <v>55396</v>
      </c>
      <c r="OD4" s="138">
        <f t="shared" si="26"/>
        <v>55426</v>
      </c>
      <c r="OE4" s="138">
        <f t="shared" si="26"/>
        <v>55457</v>
      </c>
      <c r="OF4" s="138">
        <f t="shared" si="26"/>
        <v>55487</v>
      </c>
      <c r="OG4" s="138">
        <f t="shared" si="26"/>
        <v>55518</v>
      </c>
      <c r="OH4" s="138">
        <f t="shared" si="26"/>
        <v>55549</v>
      </c>
      <c r="OI4" s="138">
        <f t="shared" si="26"/>
        <v>55578</v>
      </c>
      <c r="OJ4" s="138">
        <f t="shared" si="26"/>
        <v>55609</v>
      </c>
      <c r="OK4" s="138">
        <f t="shared" si="26"/>
        <v>55639</v>
      </c>
      <c r="OL4" s="138">
        <f t="shared" si="26"/>
        <v>55670</v>
      </c>
      <c r="OM4" s="138">
        <f t="shared" si="26"/>
        <v>55700</v>
      </c>
      <c r="ON4" s="138">
        <f t="shared" si="26"/>
        <v>55731</v>
      </c>
      <c r="OO4" s="138">
        <f t="shared" si="26"/>
        <v>55762</v>
      </c>
      <c r="OP4" s="138">
        <f t="shared" si="26"/>
        <v>55792</v>
      </c>
      <c r="OQ4" s="138">
        <f t="shared" si="26"/>
        <v>55823</v>
      </c>
      <c r="OR4" s="138">
        <f t="shared" si="26"/>
        <v>55853</v>
      </c>
      <c r="OS4" s="138">
        <f t="shared" si="26"/>
        <v>55884</v>
      </c>
      <c r="OT4" s="138">
        <f t="shared" si="26"/>
        <v>55915</v>
      </c>
      <c r="OU4" s="138">
        <f t="shared" si="26"/>
        <v>55943</v>
      </c>
      <c r="OV4" s="138">
        <f t="shared" si="26"/>
        <v>55974</v>
      </c>
      <c r="OW4" s="138">
        <f t="shared" si="26"/>
        <v>56004</v>
      </c>
      <c r="OX4" s="138">
        <f t="shared" si="26"/>
        <v>56035</v>
      </c>
      <c r="OY4" s="138">
        <f t="shared" si="26"/>
        <v>56065</v>
      </c>
      <c r="OZ4" s="138">
        <f t="shared" si="26"/>
        <v>56096</v>
      </c>
      <c r="PA4" s="138">
        <f t="shared" si="26"/>
        <v>56127</v>
      </c>
      <c r="PB4" s="138">
        <f t="shared" si="26"/>
        <v>56157</v>
      </c>
      <c r="PC4" s="138">
        <f t="shared" si="26"/>
        <v>56188</v>
      </c>
      <c r="PD4" s="138">
        <f t="shared" si="26"/>
        <v>56218</v>
      </c>
      <c r="PE4" s="138">
        <f t="shared" si="26"/>
        <v>56249</v>
      </c>
      <c r="PF4" s="138">
        <f t="shared" si="26"/>
        <v>56280</v>
      </c>
      <c r="PG4" s="138">
        <f t="shared" si="26"/>
        <v>56308</v>
      </c>
      <c r="PH4" s="138">
        <f t="shared" si="26"/>
        <v>56339</v>
      </c>
      <c r="PI4" s="138">
        <f t="shared" si="26"/>
        <v>56369</v>
      </c>
      <c r="PJ4" s="138">
        <f t="shared" si="26"/>
        <v>56400</v>
      </c>
      <c r="PK4" s="138">
        <f t="shared" si="26"/>
        <v>56430</v>
      </c>
      <c r="PL4" s="138">
        <f t="shared" si="26"/>
        <v>56461</v>
      </c>
      <c r="PM4" s="138">
        <f t="shared" si="26"/>
        <v>56492</v>
      </c>
      <c r="PN4" s="138">
        <f t="shared" si="26"/>
        <v>56522</v>
      </c>
      <c r="PO4" s="138">
        <f t="shared" si="26"/>
        <v>56553</v>
      </c>
      <c r="PP4" s="138">
        <f t="shared" si="26"/>
        <v>56583</v>
      </c>
      <c r="PQ4" s="138">
        <f t="shared" si="26"/>
        <v>56614</v>
      </c>
      <c r="PR4" s="138">
        <f t="shared" si="26"/>
        <v>56645</v>
      </c>
      <c r="PS4" s="138">
        <f t="shared" si="26"/>
        <v>56673</v>
      </c>
      <c r="PT4" s="138">
        <f t="shared" si="26"/>
        <v>56704</v>
      </c>
      <c r="PU4" s="138">
        <f t="shared" si="26"/>
        <v>56734</v>
      </c>
      <c r="PV4" s="138">
        <f t="shared" si="26"/>
        <v>56765</v>
      </c>
      <c r="PW4" s="138">
        <f t="shared" si="26"/>
        <v>56795</v>
      </c>
      <c r="PX4" s="138">
        <f t="shared" si="26"/>
        <v>56826</v>
      </c>
      <c r="PY4" s="138">
        <f t="shared" si="26"/>
        <v>56857</v>
      </c>
      <c r="PZ4" s="138">
        <f t="shared" si="26"/>
        <v>56887</v>
      </c>
      <c r="QA4" s="138">
        <f t="shared" si="26"/>
        <v>56918</v>
      </c>
      <c r="QB4" s="138">
        <f t="shared" si="26"/>
        <v>56948</v>
      </c>
      <c r="QC4" s="138">
        <f t="shared" si="26"/>
        <v>56979</v>
      </c>
      <c r="QD4" s="138">
        <f t="shared" si="26"/>
        <v>57010</v>
      </c>
      <c r="QE4" s="138">
        <f t="shared" si="26"/>
        <v>57039</v>
      </c>
      <c r="QF4" s="138">
        <f t="shared" si="26"/>
        <v>57070</v>
      </c>
      <c r="QG4" s="138">
        <f t="shared" si="26"/>
        <v>57100</v>
      </c>
      <c r="QH4" s="138">
        <f t="shared" si="26"/>
        <v>57131</v>
      </c>
      <c r="QI4" s="138">
        <f t="shared" si="26"/>
        <v>57161</v>
      </c>
      <c r="QJ4" s="138">
        <f t="shared" si="26"/>
        <v>57192</v>
      </c>
      <c r="QK4" s="138">
        <f t="shared" si="26"/>
        <v>57223</v>
      </c>
      <c r="QL4" s="138">
        <f t="shared" ref="QL4:SW4" si="27">EOMONTH(QL3,0.5)</f>
        <v>57253</v>
      </c>
      <c r="QM4" s="138">
        <f t="shared" si="27"/>
        <v>57284</v>
      </c>
      <c r="QN4" s="138">
        <f t="shared" si="27"/>
        <v>57314</v>
      </c>
      <c r="QO4" s="138">
        <f t="shared" si="27"/>
        <v>57345</v>
      </c>
      <c r="QP4" s="138">
        <f t="shared" si="27"/>
        <v>57376</v>
      </c>
      <c r="QQ4" s="138">
        <f t="shared" si="27"/>
        <v>57404</v>
      </c>
      <c r="QR4" s="138">
        <f t="shared" si="27"/>
        <v>57435</v>
      </c>
      <c r="QS4" s="138">
        <f t="shared" si="27"/>
        <v>57465</v>
      </c>
      <c r="QT4" s="138">
        <f t="shared" si="27"/>
        <v>57496</v>
      </c>
      <c r="QU4" s="138">
        <f t="shared" si="27"/>
        <v>57526</v>
      </c>
      <c r="QV4" s="138">
        <f t="shared" si="27"/>
        <v>57557</v>
      </c>
      <c r="QW4" s="138">
        <f t="shared" si="27"/>
        <v>57588</v>
      </c>
      <c r="QX4" s="138">
        <f t="shared" si="27"/>
        <v>57618</v>
      </c>
      <c r="QY4" s="138">
        <f t="shared" si="27"/>
        <v>57649</v>
      </c>
      <c r="QZ4" s="138">
        <f t="shared" si="27"/>
        <v>57679</v>
      </c>
      <c r="RA4" s="138">
        <f t="shared" si="27"/>
        <v>57710</v>
      </c>
      <c r="RB4" s="138">
        <f t="shared" si="27"/>
        <v>57741</v>
      </c>
      <c r="RC4" s="138">
        <f t="shared" si="27"/>
        <v>57769</v>
      </c>
      <c r="RD4" s="138">
        <f t="shared" si="27"/>
        <v>57800</v>
      </c>
      <c r="RE4" s="138">
        <f t="shared" si="27"/>
        <v>57830</v>
      </c>
      <c r="RF4" s="138">
        <f t="shared" si="27"/>
        <v>57861</v>
      </c>
      <c r="RG4" s="138">
        <f t="shared" si="27"/>
        <v>57891</v>
      </c>
      <c r="RH4" s="138">
        <f t="shared" si="27"/>
        <v>57922</v>
      </c>
      <c r="RI4" s="138">
        <f t="shared" si="27"/>
        <v>57953</v>
      </c>
      <c r="RJ4" s="138">
        <f t="shared" si="27"/>
        <v>57983</v>
      </c>
      <c r="RK4" s="138">
        <f t="shared" si="27"/>
        <v>58014</v>
      </c>
      <c r="RL4" s="138">
        <f t="shared" si="27"/>
        <v>58044</v>
      </c>
      <c r="RM4" s="138">
        <f t="shared" si="27"/>
        <v>58075</v>
      </c>
      <c r="RN4" s="138">
        <f t="shared" si="27"/>
        <v>58106</v>
      </c>
      <c r="RO4" s="138">
        <f t="shared" si="27"/>
        <v>58134</v>
      </c>
      <c r="RP4" s="138">
        <f t="shared" si="27"/>
        <v>58165</v>
      </c>
      <c r="RQ4" s="138">
        <f t="shared" si="27"/>
        <v>58195</v>
      </c>
      <c r="RR4" s="138">
        <f t="shared" si="27"/>
        <v>58226</v>
      </c>
      <c r="RS4" s="138">
        <f t="shared" si="27"/>
        <v>58256</v>
      </c>
      <c r="RT4" s="138">
        <f t="shared" si="27"/>
        <v>58287</v>
      </c>
      <c r="RU4" s="138">
        <f t="shared" si="27"/>
        <v>58318</v>
      </c>
      <c r="RV4" s="138">
        <f t="shared" si="27"/>
        <v>58348</v>
      </c>
      <c r="RW4" s="138">
        <f t="shared" si="27"/>
        <v>58379</v>
      </c>
      <c r="RX4" s="138">
        <f t="shared" si="27"/>
        <v>58409</v>
      </c>
      <c r="RY4" s="138">
        <f t="shared" si="27"/>
        <v>58440</v>
      </c>
      <c r="RZ4" s="138">
        <f t="shared" si="27"/>
        <v>58471</v>
      </c>
      <c r="SA4" s="138">
        <f t="shared" si="27"/>
        <v>58500</v>
      </c>
      <c r="SB4" s="138">
        <f t="shared" si="27"/>
        <v>58531</v>
      </c>
      <c r="SC4" s="138">
        <f t="shared" si="27"/>
        <v>58561</v>
      </c>
      <c r="SD4" s="138">
        <f t="shared" si="27"/>
        <v>58592</v>
      </c>
      <c r="SE4" s="138">
        <f t="shared" si="27"/>
        <v>58622</v>
      </c>
      <c r="SF4" s="138">
        <f t="shared" si="27"/>
        <v>58653</v>
      </c>
      <c r="SG4" s="138">
        <f t="shared" si="27"/>
        <v>58684</v>
      </c>
      <c r="SH4" s="138">
        <f t="shared" si="27"/>
        <v>58714</v>
      </c>
      <c r="SI4" s="138">
        <f t="shared" si="27"/>
        <v>58745</v>
      </c>
      <c r="SJ4" s="138">
        <f t="shared" si="27"/>
        <v>58775</v>
      </c>
      <c r="SK4" s="138">
        <f t="shared" si="27"/>
        <v>58806</v>
      </c>
      <c r="SL4" s="138">
        <f t="shared" si="27"/>
        <v>58837</v>
      </c>
      <c r="SM4" s="138">
        <f t="shared" si="27"/>
        <v>58865</v>
      </c>
      <c r="SN4" s="138">
        <f t="shared" si="27"/>
        <v>58896</v>
      </c>
      <c r="SO4" s="138">
        <f t="shared" si="27"/>
        <v>58926</v>
      </c>
      <c r="SP4" s="138">
        <f t="shared" si="27"/>
        <v>58957</v>
      </c>
      <c r="SQ4" s="138">
        <f t="shared" si="27"/>
        <v>58987</v>
      </c>
      <c r="SR4" s="138">
        <f t="shared" si="27"/>
        <v>59018</v>
      </c>
      <c r="SS4" s="138">
        <f t="shared" si="27"/>
        <v>59049</v>
      </c>
      <c r="ST4" s="138">
        <f t="shared" si="27"/>
        <v>59079</v>
      </c>
      <c r="SU4" s="138">
        <f t="shared" si="27"/>
        <v>59110</v>
      </c>
      <c r="SV4" s="138">
        <f t="shared" si="27"/>
        <v>59140</v>
      </c>
      <c r="SW4" s="138">
        <f t="shared" si="27"/>
        <v>59171</v>
      </c>
      <c r="SX4" s="138">
        <f t="shared" ref="SX4:VI4" si="28">EOMONTH(SX3,0.5)</f>
        <v>59202</v>
      </c>
      <c r="SY4" s="138">
        <f t="shared" si="28"/>
        <v>59230</v>
      </c>
      <c r="SZ4" s="138">
        <f t="shared" si="28"/>
        <v>59261</v>
      </c>
      <c r="TA4" s="138">
        <f t="shared" si="28"/>
        <v>59291</v>
      </c>
      <c r="TB4" s="138">
        <f t="shared" si="28"/>
        <v>59322</v>
      </c>
      <c r="TC4" s="138">
        <f t="shared" si="28"/>
        <v>59352</v>
      </c>
      <c r="TD4" s="138">
        <f t="shared" si="28"/>
        <v>59383</v>
      </c>
      <c r="TE4" s="138">
        <f t="shared" si="28"/>
        <v>59414</v>
      </c>
      <c r="TF4" s="138">
        <f t="shared" si="28"/>
        <v>59444</v>
      </c>
      <c r="TG4" s="138">
        <f t="shared" si="28"/>
        <v>59475</v>
      </c>
      <c r="TH4" s="138">
        <f t="shared" si="28"/>
        <v>59505</v>
      </c>
      <c r="TI4" s="138">
        <f t="shared" si="28"/>
        <v>59536</v>
      </c>
      <c r="TJ4" s="138">
        <f t="shared" si="28"/>
        <v>59567</v>
      </c>
      <c r="TK4" s="138">
        <f t="shared" si="28"/>
        <v>59595</v>
      </c>
      <c r="TL4" s="138">
        <f t="shared" si="28"/>
        <v>59626</v>
      </c>
      <c r="TM4" s="138">
        <f t="shared" si="28"/>
        <v>59656</v>
      </c>
      <c r="TN4" s="138">
        <f t="shared" si="28"/>
        <v>59687</v>
      </c>
      <c r="TO4" s="138">
        <f t="shared" si="28"/>
        <v>59717</v>
      </c>
      <c r="TP4" s="138">
        <f t="shared" si="28"/>
        <v>59748</v>
      </c>
      <c r="TQ4" s="138">
        <f t="shared" si="28"/>
        <v>59779</v>
      </c>
      <c r="TR4" s="138">
        <f t="shared" si="28"/>
        <v>59809</v>
      </c>
      <c r="TS4" s="138">
        <f t="shared" si="28"/>
        <v>59840</v>
      </c>
      <c r="TT4" s="138">
        <f t="shared" si="28"/>
        <v>59870</v>
      </c>
      <c r="TU4" s="138">
        <f t="shared" si="28"/>
        <v>59901</v>
      </c>
      <c r="TV4" s="138">
        <f t="shared" si="28"/>
        <v>59932</v>
      </c>
      <c r="TW4" s="138">
        <f t="shared" si="28"/>
        <v>59961</v>
      </c>
      <c r="TX4" s="138">
        <f t="shared" si="28"/>
        <v>59992</v>
      </c>
      <c r="TY4" s="138">
        <f t="shared" si="28"/>
        <v>60022</v>
      </c>
      <c r="TZ4" s="138">
        <f t="shared" si="28"/>
        <v>60053</v>
      </c>
      <c r="UA4" s="138">
        <f t="shared" si="28"/>
        <v>60083</v>
      </c>
      <c r="UB4" s="138">
        <f t="shared" si="28"/>
        <v>60114</v>
      </c>
      <c r="UC4" s="138">
        <f t="shared" si="28"/>
        <v>60145</v>
      </c>
      <c r="UD4" s="138">
        <f t="shared" si="28"/>
        <v>60175</v>
      </c>
      <c r="UE4" s="138">
        <f t="shared" si="28"/>
        <v>60206</v>
      </c>
      <c r="UF4" s="138">
        <f t="shared" si="28"/>
        <v>60236</v>
      </c>
      <c r="UG4" s="138">
        <f t="shared" si="28"/>
        <v>60267</v>
      </c>
      <c r="UH4" s="138">
        <f t="shared" si="28"/>
        <v>60298</v>
      </c>
      <c r="UI4" s="138">
        <f t="shared" si="28"/>
        <v>60326</v>
      </c>
      <c r="UJ4" s="138">
        <f t="shared" si="28"/>
        <v>60357</v>
      </c>
      <c r="UK4" s="138">
        <f t="shared" si="28"/>
        <v>60387</v>
      </c>
      <c r="UL4" s="138">
        <f t="shared" si="28"/>
        <v>60418</v>
      </c>
      <c r="UM4" s="138">
        <f t="shared" si="28"/>
        <v>60448</v>
      </c>
      <c r="UN4" s="138">
        <f t="shared" si="28"/>
        <v>60479</v>
      </c>
      <c r="UO4" s="138">
        <f t="shared" si="28"/>
        <v>60510</v>
      </c>
      <c r="UP4" s="138">
        <f t="shared" si="28"/>
        <v>60540</v>
      </c>
      <c r="UQ4" s="138">
        <f t="shared" si="28"/>
        <v>60571</v>
      </c>
      <c r="UR4" s="138">
        <f t="shared" si="28"/>
        <v>60601</v>
      </c>
      <c r="US4" s="138">
        <f t="shared" si="28"/>
        <v>60632</v>
      </c>
      <c r="UT4" s="138">
        <f t="shared" si="28"/>
        <v>60663</v>
      </c>
      <c r="UU4" s="138">
        <f t="shared" si="28"/>
        <v>60691</v>
      </c>
      <c r="UV4" s="138">
        <f t="shared" si="28"/>
        <v>60722</v>
      </c>
      <c r="UW4" s="138">
        <f t="shared" si="28"/>
        <v>60752</v>
      </c>
      <c r="UX4" s="138">
        <f t="shared" si="28"/>
        <v>60783</v>
      </c>
      <c r="UY4" s="138">
        <f t="shared" si="28"/>
        <v>60813</v>
      </c>
      <c r="UZ4" s="138">
        <f t="shared" si="28"/>
        <v>60844</v>
      </c>
      <c r="VA4" s="138">
        <f t="shared" si="28"/>
        <v>60875</v>
      </c>
      <c r="VB4" s="138">
        <f t="shared" si="28"/>
        <v>60905</v>
      </c>
      <c r="VC4" s="138">
        <f t="shared" si="28"/>
        <v>60936</v>
      </c>
      <c r="VD4" s="138">
        <f t="shared" si="28"/>
        <v>60966</v>
      </c>
      <c r="VE4" s="138">
        <f t="shared" si="28"/>
        <v>60997</v>
      </c>
      <c r="VF4" s="138">
        <f t="shared" si="28"/>
        <v>61028</v>
      </c>
      <c r="VG4" s="138">
        <f t="shared" si="28"/>
        <v>61056</v>
      </c>
      <c r="VH4" s="138">
        <f t="shared" si="28"/>
        <v>61087</v>
      </c>
      <c r="VI4" s="138">
        <f t="shared" si="28"/>
        <v>61117</v>
      </c>
      <c r="VJ4" s="138">
        <f t="shared" ref="VJ4:WS4" si="29">EOMONTH(VJ3,0.5)</f>
        <v>61148</v>
      </c>
      <c r="VK4" s="138">
        <f t="shared" si="29"/>
        <v>61178</v>
      </c>
      <c r="VL4" s="138">
        <f t="shared" si="29"/>
        <v>61209</v>
      </c>
      <c r="VM4" s="138">
        <f t="shared" si="29"/>
        <v>61240</v>
      </c>
      <c r="VN4" s="138">
        <f t="shared" si="29"/>
        <v>61270</v>
      </c>
      <c r="VO4" s="138">
        <f t="shared" si="29"/>
        <v>61301</v>
      </c>
      <c r="VP4" s="138">
        <f t="shared" si="29"/>
        <v>61331</v>
      </c>
      <c r="VQ4" s="138">
        <f t="shared" si="29"/>
        <v>61362</v>
      </c>
      <c r="VR4" s="138">
        <f t="shared" si="29"/>
        <v>61393</v>
      </c>
      <c r="VS4" s="138">
        <f t="shared" si="29"/>
        <v>61422</v>
      </c>
      <c r="VT4" s="138">
        <f t="shared" si="29"/>
        <v>61453</v>
      </c>
      <c r="VU4" s="138">
        <f t="shared" si="29"/>
        <v>61483</v>
      </c>
      <c r="VV4" s="138">
        <f t="shared" si="29"/>
        <v>61514</v>
      </c>
      <c r="VW4" s="138">
        <f t="shared" si="29"/>
        <v>61544</v>
      </c>
      <c r="VX4" s="138">
        <f t="shared" si="29"/>
        <v>61575</v>
      </c>
      <c r="VY4" s="138">
        <f t="shared" si="29"/>
        <v>61606</v>
      </c>
      <c r="VZ4" s="138">
        <f t="shared" si="29"/>
        <v>61636</v>
      </c>
      <c r="WA4" s="138">
        <f t="shared" si="29"/>
        <v>61667</v>
      </c>
      <c r="WB4" s="138">
        <f t="shared" si="29"/>
        <v>61697</v>
      </c>
      <c r="WC4" s="138">
        <f t="shared" si="29"/>
        <v>61728</v>
      </c>
      <c r="WD4" s="138">
        <f t="shared" si="29"/>
        <v>61759</v>
      </c>
      <c r="WE4" s="138">
        <f t="shared" si="29"/>
        <v>61787</v>
      </c>
      <c r="WF4" s="138">
        <f t="shared" si="29"/>
        <v>61818</v>
      </c>
      <c r="WG4" s="138">
        <f t="shared" si="29"/>
        <v>61848</v>
      </c>
      <c r="WH4" s="138">
        <f t="shared" si="29"/>
        <v>61879</v>
      </c>
      <c r="WI4" s="138">
        <f t="shared" si="29"/>
        <v>61909</v>
      </c>
      <c r="WJ4" s="138">
        <f t="shared" si="29"/>
        <v>61940</v>
      </c>
      <c r="WK4" s="138">
        <f t="shared" si="29"/>
        <v>61971</v>
      </c>
      <c r="WL4" s="138">
        <f t="shared" si="29"/>
        <v>62001</v>
      </c>
      <c r="WM4" s="138">
        <f t="shared" si="29"/>
        <v>62032</v>
      </c>
      <c r="WN4" s="138">
        <f t="shared" si="29"/>
        <v>62062</v>
      </c>
      <c r="WO4" s="138">
        <f t="shared" si="29"/>
        <v>62093</v>
      </c>
      <c r="WP4" s="138">
        <f t="shared" si="29"/>
        <v>62124</v>
      </c>
      <c r="WQ4" s="138">
        <f t="shared" si="29"/>
        <v>62152</v>
      </c>
      <c r="WR4" s="138">
        <f t="shared" si="29"/>
        <v>62183</v>
      </c>
      <c r="WS4" s="140">
        <f t="shared" si="29"/>
        <v>62213</v>
      </c>
    </row>
    <row r="5" spans="1:618" s="135" customFormat="1" hidden="1">
      <c r="B5" s="144" t="s">
        <v>81</v>
      </c>
      <c r="C5" s="145"/>
      <c r="D5" s="145"/>
      <c r="E5" s="146"/>
      <c r="F5" s="146">
        <v>1</v>
      </c>
      <c r="G5" s="146">
        <f>+F5+1</f>
        <v>2</v>
      </c>
      <c r="H5" s="146">
        <f t="shared" ref="H5:BP5" si="30">+G5+1</f>
        <v>3</v>
      </c>
      <c r="I5" s="146">
        <f t="shared" si="30"/>
        <v>4</v>
      </c>
      <c r="J5" s="146">
        <f t="shared" si="30"/>
        <v>5</v>
      </c>
      <c r="K5" s="146">
        <f t="shared" si="30"/>
        <v>6</v>
      </c>
      <c r="L5" s="146">
        <f t="shared" si="30"/>
        <v>7</v>
      </c>
      <c r="M5" s="146">
        <f t="shared" si="30"/>
        <v>8</v>
      </c>
      <c r="N5" s="146">
        <f t="shared" si="30"/>
        <v>9</v>
      </c>
      <c r="O5" s="146">
        <f t="shared" si="30"/>
        <v>10</v>
      </c>
      <c r="P5" s="146">
        <f t="shared" si="30"/>
        <v>11</v>
      </c>
      <c r="Q5" s="146">
        <f t="shared" si="30"/>
        <v>12</v>
      </c>
      <c r="R5" s="146">
        <f t="shared" si="30"/>
        <v>13</v>
      </c>
      <c r="S5" s="146">
        <f t="shared" si="30"/>
        <v>14</v>
      </c>
      <c r="T5" s="146">
        <f t="shared" si="30"/>
        <v>15</v>
      </c>
      <c r="U5" s="146">
        <f t="shared" si="30"/>
        <v>16</v>
      </c>
      <c r="V5" s="146">
        <f t="shared" si="30"/>
        <v>17</v>
      </c>
      <c r="W5" s="146">
        <f t="shared" si="30"/>
        <v>18</v>
      </c>
      <c r="X5" s="146">
        <f t="shared" si="30"/>
        <v>19</v>
      </c>
      <c r="Y5" s="146">
        <f t="shared" si="30"/>
        <v>20</v>
      </c>
      <c r="Z5" s="146">
        <f t="shared" si="30"/>
        <v>21</v>
      </c>
      <c r="AA5" s="146">
        <f t="shared" si="30"/>
        <v>22</v>
      </c>
      <c r="AB5" s="146">
        <f t="shared" si="30"/>
        <v>23</v>
      </c>
      <c r="AC5" s="146">
        <f t="shared" si="30"/>
        <v>24</v>
      </c>
      <c r="AD5" s="146">
        <f t="shared" si="30"/>
        <v>25</v>
      </c>
      <c r="AE5" s="146">
        <f t="shared" si="30"/>
        <v>26</v>
      </c>
      <c r="AF5" s="146">
        <f t="shared" si="30"/>
        <v>27</v>
      </c>
      <c r="AG5" s="146">
        <f t="shared" si="30"/>
        <v>28</v>
      </c>
      <c r="AH5" s="146">
        <f t="shared" si="30"/>
        <v>29</v>
      </c>
      <c r="AI5" s="146">
        <f t="shared" si="30"/>
        <v>30</v>
      </c>
      <c r="AJ5" s="146">
        <f t="shared" si="30"/>
        <v>31</v>
      </c>
      <c r="AK5" s="146">
        <f t="shared" si="30"/>
        <v>32</v>
      </c>
      <c r="AL5" s="146">
        <f t="shared" si="30"/>
        <v>33</v>
      </c>
      <c r="AM5" s="146">
        <f t="shared" si="30"/>
        <v>34</v>
      </c>
      <c r="AN5" s="146">
        <f t="shared" si="30"/>
        <v>35</v>
      </c>
      <c r="AO5" s="146">
        <f t="shared" si="30"/>
        <v>36</v>
      </c>
      <c r="AP5" s="146">
        <f t="shared" si="30"/>
        <v>37</v>
      </c>
      <c r="AQ5" s="146">
        <f t="shared" si="30"/>
        <v>38</v>
      </c>
      <c r="AR5" s="146">
        <f t="shared" si="30"/>
        <v>39</v>
      </c>
      <c r="AS5" s="146">
        <f t="shared" si="30"/>
        <v>40</v>
      </c>
      <c r="AT5" s="146">
        <f t="shared" si="30"/>
        <v>41</v>
      </c>
      <c r="AU5" s="146">
        <f t="shared" si="30"/>
        <v>42</v>
      </c>
      <c r="AV5" s="146">
        <f t="shared" si="30"/>
        <v>43</v>
      </c>
      <c r="AW5" s="146">
        <f t="shared" si="30"/>
        <v>44</v>
      </c>
      <c r="AX5" s="146">
        <f t="shared" si="30"/>
        <v>45</v>
      </c>
      <c r="AY5" s="146">
        <f t="shared" si="30"/>
        <v>46</v>
      </c>
      <c r="AZ5" s="146">
        <f t="shared" si="30"/>
        <v>47</v>
      </c>
      <c r="BA5" s="146">
        <f t="shared" si="30"/>
        <v>48</v>
      </c>
      <c r="BB5" s="146">
        <f t="shared" si="30"/>
        <v>49</v>
      </c>
      <c r="BC5" s="146">
        <f t="shared" si="30"/>
        <v>50</v>
      </c>
      <c r="BD5" s="146">
        <f t="shared" si="30"/>
        <v>51</v>
      </c>
      <c r="BE5" s="146">
        <f t="shared" si="30"/>
        <v>52</v>
      </c>
      <c r="BF5" s="146">
        <f t="shared" si="30"/>
        <v>53</v>
      </c>
      <c r="BG5" s="146">
        <f t="shared" si="30"/>
        <v>54</v>
      </c>
      <c r="BH5" s="146">
        <f t="shared" si="30"/>
        <v>55</v>
      </c>
      <c r="BI5" s="146">
        <f t="shared" si="30"/>
        <v>56</v>
      </c>
      <c r="BJ5" s="146">
        <f t="shared" si="30"/>
        <v>57</v>
      </c>
      <c r="BK5" s="146">
        <f t="shared" si="30"/>
        <v>58</v>
      </c>
      <c r="BL5" s="146">
        <f t="shared" si="30"/>
        <v>59</v>
      </c>
      <c r="BM5" s="146">
        <f t="shared" si="30"/>
        <v>60</v>
      </c>
      <c r="BN5" s="146">
        <f t="shared" si="30"/>
        <v>61</v>
      </c>
      <c r="BO5" s="146">
        <f t="shared" si="30"/>
        <v>62</v>
      </c>
      <c r="BP5" s="146">
        <f t="shared" si="30"/>
        <v>63</v>
      </c>
      <c r="BQ5" s="146">
        <f>+BP5+1</f>
        <v>64</v>
      </c>
      <c r="BR5" s="147">
        <f t="shared" ref="BR5:EC5" si="31">+BQ5+1</f>
        <v>65</v>
      </c>
      <c r="BS5" s="147">
        <f t="shared" si="31"/>
        <v>66</v>
      </c>
      <c r="BT5" s="147">
        <f t="shared" si="31"/>
        <v>67</v>
      </c>
      <c r="BU5" s="147">
        <f t="shared" si="31"/>
        <v>68</v>
      </c>
      <c r="BV5" s="147">
        <f t="shared" si="31"/>
        <v>69</v>
      </c>
      <c r="BW5" s="147">
        <f t="shared" si="31"/>
        <v>70</v>
      </c>
      <c r="BX5" s="147">
        <f t="shared" si="31"/>
        <v>71</v>
      </c>
      <c r="BY5" s="147">
        <f t="shared" si="31"/>
        <v>72</v>
      </c>
      <c r="BZ5" s="147">
        <f t="shared" si="31"/>
        <v>73</v>
      </c>
      <c r="CA5" s="147">
        <f t="shared" si="31"/>
        <v>74</v>
      </c>
      <c r="CB5" s="147">
        <f t="shared" si="31"/>
        <v>75</v>
      </c>
      <c r="CC5" s="147">
        <f>+CB5+1</f>
        <v>76</v>
      </c>
      <c r="CD5" s="147">
        <f t="shared" si="31"/>
        <v>77</v>
      </c>
      <c r="CE5" s="147">
        <f t="shared" si="31"/>
        <v>78</v>
      </c>
      <c r="CF5" s="147">
        <f t="shared" si="31"/>
        <v>79</v>
      </c>
      <c r="CG5" s="147">
        <f t="shared" si="31"/>
        <v>80</v>
      </c>
      <c r="CH5" s="147">
        <f t="shared" si="31"/>
        <v>81</v>
      </c>
      <c r="CI5" s="147">
        <f t="shared" si="31"/>
        <v>82</v>
      </c>
      <c r="CJ5" s="147">
        <f t="shared" si="31"/>
        <v>83</v>
      </c>
      <c r="CK5" s="147">
        <f t="shared" si="31"/>
        <v>84</v>
      </c>
      <c r="CL5" s="147">
        <f t="shared" si="31"/>
        <v>85</v>
      </c>
      <c r="CM5" s="147">
        <f t="shared" si="31"/>
        <v>86</v>
      </c>
      <c r="CN5" s="147">
        <f t="shared" si="31"/>
        <v>87</v>
      </c>
      <c r="CO5" s="147">
        <f t="shared" si="31"/>
        <v>88</v>
      </c>
      <c r="CP5" s="147">
        <f t="shared" si="31"/>
        <v>89</v>
      </c>
      <c r="CQ5" s="147">
        <f t="shared" si="31"/>
        <v>90</v>
      </c>
      <c r="CR5" s="147">
        <f t="shared" si="31"/>
        <v>91</v>
      </c>
      <c r="CS5" s="147">
        <f t="shared" si="31"/>
        <v>92</v>
      </c>
      <c r="CT5" s="147">
        <f t="shared" si="31"/>
        <v>93</v>
      </c>
      <c r="CU5" s="147">
        <f t="shared" si="31"/>
        <v>94</v>
      </c>
      <c r="CV5" s="147">
        <f t="shared" si="31"/>
        <v>95</v>
      </c>
      <c r="CW5" s="147">
        <f t="shared" si="31"/>
        <v>96</v>
      </c>
      <c r="CX5" s="147">
        <f t="shared" si="31"/>
        <v>97</v>
      </c>
      <c r="CY5" s="147">
        <f t="shared" si="31"/>
        <v>98</v>
      </c>
      <c r="CZ5" s="147">
        <f t="shared" si="31"/>
        <v>99</v>
      </c>
      <c r="DA5" s="147">
        <f t="shared" si="31"/>
        <v>100</v>
      </c>
      <c r="DB5" s="147">
        <f t="shared" si="31"/>
        <v>101</v>
      </c>
      <c r="DC5" s="147">
        <f t="shared" si="31"/>
        <v>102</v>
      </c>
      <c r="DD5" s="147">
        <f t="shared" si="31"/>
        <v>103</v>
      </c>
      <c r="DE5" s="147">
        <f t="shared" si="31"/>
        <v>104</v>
      </c>
      <c r="DF5" s="147">
        <f t="shared" si="31"/>
        <v>105</v>
      </c>
      <c r="DG5" s="147">
        <f t="shared" si="31"/>
        <v>106</v>
      </c>
      <c r="DH5" s="147">
        <f t="shared" si="31"/>
        <v>107</v>
      </c>
      <c r="DI5" s="147">
        <f t="shared" si="31"/>
        <v>108</v>
      </c>
      <c r="DJ5" s="147">
        <f t="shared" si="31"/>
        <v>109</v>
      </c>
      <c r="DK5" s="147">
        <f t="shared" si="31"/>
        <v>110</v>
      </c>
      <c r="DL5" s="147">
        <f t="shared" si="31"/>
        <v>111</v>
      </c>
      <c r="DM5" s="147">
        <f t="shared" si="31"/>
        <v>112</v>
      </c>
      <c r="DN5" s="147">
        <f t="shared" si="31"/>
        <v>113</v>
      </c>
      <c r="DO5" s="147">
        <f t="shared" si="31"/>
        <v>114</v>
      </c>
      <c r="DP5" s="147">
        <f t="shared" si="31"/>
        <v>115</v>
      </c>
      <c r="DQ5" s="147">
        <f t="shared" si="31"/>
        <v>116</v>
      </c>
      <c r="DR5" s="147">
        <f t="shared" si="31"/>
        <v>117</v>
      </c>
      <c r="DS5" s="147">
        <f t="shared" si="31"/>
        <v>118</v>
      </c>
      <c r="DT5" s="147">
        <f t="shared" si="31"/>
        <v>119</v>
      </c>
      <c r="DU5" s="147">
        <f t="shared" si="31"/>
        <v>120</v>
      </c>
      <c r="DV5" s="147">
        <f t="shared" si="31"/>
        <v>121</v>
      </c>
      <c r="DW5" s="147">
        <f t="shared" si="31"/>
        <v>122</v>
      </c>
      <c r="DX5" s="147">
        <f t="shared" si="31"/>
        <v>123</v>
      </c>
      <c r="DY5" s="147">
        <f t="shared" si="31"/>
        <v>124</v>
      </c>
      <c r="DZ5" s="147">
        <f t="shared" si="31"/>
        <v>125</v>
      </c>
      <c r="EA5" s="147">
        <f t="shared" si="31"/>
        <v>126</v>
      </c>
      <c r="EB5" s="147">
        <f t="shared" si="31"/>
        <v>127</v>
      </c>
      <c r="EC5" s="147">
        <f t="shared" si="31"/>
        <v>128</v>
      </c>
      <c r="ED5" s="147">
        <f t="shared" ref="ED5:GO5" si="32">+EC5+1</f>
        <v>129</v>
      </c>
      <c r="EE5" s="147">
        <f t="shared" si="32"/>
        <v>130</v>
      </c>
      <c r="EF5" s="147">
        <f t="shared" si="32"/>
        <v>131</v>
      </c>
      <c r="EG5" s="147">
        <f t="shared" si="32"/>
        <v>132</v>
      </c>
      <c r="EH5" s="147">
        <f t="shared" si="32"/>
        <v>133</v>
      </c>
      <c r="EI5" s="147">
        <f t="shared" si="32"/>
        <v>134</v>
      </c>
      <c r="EJ5" s="147">
        <f t="shared" si="32"/>
        <v>135</v>
      </c>
      <c r="EK5" s="147">
        <f t="shared" si="32"/>
        <v>136</v>
      </c>
      <c r="EL5" s="147">
        <f t="shared" si="32"/>
        <v>137</v>
      </c>
      <c r="EM5" s="147">
        <f t="shared" si="32"/>
        <v>138</v>
      </c>
      <c r="EN5" s="147">
        <f t="shared" si="32"/>
        <v>139</v>
      </c>
      <c r="EO5" s="147">
        <f t="shared" si="32"/>
        <v>140</v>
      </c>
      <c r="EP5" s="147">
        <f t="shared" si="32"/>
        <v>141</v>
      </c>
      <c r="EQ5" s="147">
        <f t="shared" si="32"/>
        <v>142</v>
      </c>
      <c r="ER5" s="147">
        <f t="shared" si="32"/>
        <v>143</v>
      </c>
      <c r="ES5" s="147">
        <f t="shared" si="32"/>
        <v>144</v>
      </c>
      <c r="ET5" s="147">
        <f t="shared" si="32"/>
        <v>145</v>
      </c>
      <c r="EU5" s="147">
        <f t="shared" si="32"/>
        <v>146</v>
      </c>
      <c r="EV5" s="147">
        <f t="shared" si="32"/>
        <v>147</v>
      </c>
      <c r="EW5" s="147">
        <f t="shared" si="32"/>
        <v>148</v>
      </c>
      <c r="EX5" s="147">
        <f t="shared" si="32"/>
        <v>149</v>
      </c>
      <c r="EY5" s="147">
        <f t="shared" si="32"/>
        <v>150</v>
      </c>
      <c r="EZ5" s="147">
        <f t="shared" si="32"/>
        <v>151</v>
      </c>
      <c r="FA5" s="147">
        <f t="shared" si="32"/>
        <v>152</v>
      </c>
      <c r="FB5" s="147">
        <f t="shared" si="32"/>
        <v>153</v>
      </c>
      <c r="FC5" s="147">
        <f t="shared" si="32"/>
        <v>154</v>
      </c>
      <c r="FD5" s="147">
        <f t="shared" si="32"/>
        <v>155</v>
      </c>
      <c r="FE5" s="147">
        <f t="shared" si="32"/>
        <v>156</v>
      </c>
      <c r="FF5" s="147">
        <f t="shared" si="32"/>
        <v>157</v>
      </c>
      <c r="FG5" s="147">
        <f t="shared" si="32"/>
        <v>158</v>
      </c>
      <c r="FH5" s="147">
        <f t="shared" si="32"/>
        <v>159</v>
      </c>
      <c r="FI5" s="147">
        <f t="shared" si="32"/>
        <v>160</v>
      </c>
      <c r="FJ5" s="147">
        <f t="shared" si="32"/>
        <v>161</v>
      </c>
      <c r="FK5" s="147">
        <f t="shared" si="32"/>
        <v>162</v>
      </c>
      <c r="FL5" s="147">
        <f t="shared" si="32"/>
        <v>163</v>
      </c>
      <c r="FM5" s="147">
        <f t="shared" si="32"/>
        <v>164</v>
      </c>
      <c r="FN5" s="147">
        <f t="shared" si="32"/>
        <v>165</v>
      </c>
      <c r="FO5" s="147">
        <f t="shared" si="32"/>
        <v>166</v>
      </c>
      <c r="FP5" s="147">
        <f t="shared" si="32"/>
        <v>167</v>
      </c>
      <c r="FQ5" s="147">
        <f t="shared" si="32"/>
        <v>168</v>
      </c>
      <c r="FR5" s="147">
        <f t="shared" si="32"/>
        <v>169</v>
      </c>
      <c r="FS5" s="147">
        <f t="shared" si="32"/>
        <v>170</v>
      </c>
      <c r="FT5" s="147">
        <f t="shared" si="32"/>
        <v>171</v>
      </c>
      <c r="FU5" s="147">
        <f t="shared" si="32"/>
        <v>172</v>
      </c>
      <c r="FV5" s="147">
        <f t="shared" si="32"/>
        <v>173</v>
      </c>
      <c r="FW5" s="147">
        <f t="shared" si="32"/>
        <v>174</v>
      </c>
      <c r="FX5" s="147">
        <f t="shared" si="32"/>
        <v>175</v>
      </c>
      <c r="FY5" s="147">
        <f t="shared" si="32"/>
        <v>176</v>
      </c>
      <c r="FZ5" s="147">
        <f t="shared" si="32"/>
        <v>177</v>
      </c>
      <c r="GA5" s="147">
        <f t="shared" si="32"/>
        <v>178</v>
      </c>
      <c r="GB5" s="147">
        <f t="shared" si="32"/>
        <v>179</v>
      </c>
      <c r="GC5" s="147">
        <f t="shared" si="32"/>
        <v>180</v>
      </c>
      <c r="GD5" s="147">
        <f t="shared" si="32"/>
        <v>181</v>
      </c>
      <c r="GE5" s="147">
        <f t="shared" si="32"/>
        <v>182</v>
      </c>
      <c r="GF5" s="147">
        <f t="shared" si="32"/>
        <v>183</v>
      </c>
      <c r="GG5" s="147">
        <f t="shared" si="32"/>
        <v>184</v>
      </c>
      <c r="GH5" s="147">
        <f t="shared" si="32"/>
        <v>185</v>
      </c>
      <c r="GI5" s="147">
        <f t="shared" si="32"/>
        <v>186</v>
      </c>
      <c r="GJ5" s="147">
        <f t="shared" si="32"/>
        <v>187</v>
      </c>
      <c r="GK5" s="147">
        <f t="shared" si="32"/>
        <v>188</v>
      </c>
      <c r="GL5" s="147">
        <f t="shared" si="32"/>
        <v>189</v>
      </c>
      <c r="GM5" s="147">
        <f t="shared" si="32"/>
        <v>190</v>
      </c>
      <c r="GN5" s="147">
        <f t="shared" si="32"/>
        <v>191</v>
      </c>
      <c r="GO5" s="147">
        <f t="shared" si="32"/>
        <v>192</v>
      </c>
      <c r="GP5" s="147">
        <f t="shared" ref="GP5:JA5" si="33">+GO5+1</f>
        <v>193</v>
      </c>
      <c r="GQ5" s="147">
        <f t="shared" si="33"/>
        <v>194</v>
      </c>
      <c r="GR5" s="147">
        <f t="shared" si="33"/>
        <v>195</v>
      </c>
      <c r="GS5" s="147">
        <f t="shared" si="33"/>
        <v>196</v>
      </c>
      <c r="GT5" s="147">
        <f t="shared" si="33"/>
        <v>197</v>
      </c>
      <c r="GU5" s="147">
        <f t="shared" si="33"/>
        <v>198</v>
      </c>
      <c r="GV5" s="147">
        <f t="shared" si="33"/>
        <v>199</v>
      </c>
      <c r="GW5" s="147">
        <f t="shared" si="33"/>
        <v>200</v>
      </c>
      <c r="GX5" s="147">
        <f t="shared" si="33"/>
        <v>201</v>
      </c>
      <c r="GY5" s="147">
        <f t="shared" si="33"/>
        <v>202</v>
      </c>
      <c r="GZ5" s="147">
        <f t="shared" si="33"/>
        <v>203</v>
      </c>
      <c r="HA5" s="147">
        <f t="shared" si="33"/>
        <v>204</v>
      </c>
      <c r="HB5" s="147">
        <f t="shared" si="33"/>
        <v>205</v>
      </c>
      <c r="HC5" s="147">
        <f t="shared" si="33"/>
        <v>206</v>
      </c>
      <c r="HD5" s="147">
        <f t="shared" si="33"/>
        <v>207</v>
      </c>
      <c r="HE5" s="147">
        <f t="shared" si="33"/>
        <v>208</v>
      </c>
      <c r="HF5" s="147">
        <f t="shared" si="33"/>
        <v>209</v>
      </c>
      <c r="HG5" s="147">
        <f t="shared" si="33"/>
        <v>210</v>
      </c>
      <c r="HH5" s="147">
        <f t="shared" si="33"/>
        <v>211</v>
      </c>
      <c r="HI5" s="147">
        <f t="shared" si="33"/>
        <v>212</v>
      </c>
      <c r="HJ5" s="147">
        <f t="shared" si="33"/>
        <v>213</v>
      </c>
      <c r="HK5" s="147">
        <f t="shared" si="33"/>
        <v>214</v>
      </c>
      <c r="HL5" s="147">
        <f t="shared" si="33"/>
        <v>215</v>
      </c>
      <c r="HM5" s="147">
        <f t="shared" si="33"/>
        <v>216</v>
      </c>
      <c r="HN5" s="147">
        <f t="shared" si="33"/>
        <v>217</v>
      </c>
      <c r="HO5" s="147">
        <f t="shared" si="33"/>
        <v>218</v>
      </c>
      <c r="HP5" s="147">
        <f t="shared" si="33"/>
        <v>219</v>
      </c>
      <c r="HQ5" s="147">
        <f t="shared" si="33"/>
        <v>220</v>
      </c>
      <c r="HR5" s="147">
        <f t="shared" si="33"/>
        <v>221</v>
      </c>
      <c r="HS5" s="147">
        <f t="shared" si="33"/>
        <v>222</v>
      </c>
      <c r="HT5" s="147">
        <f t="shared" si="33"/>
        <v>223</v>
      </c>
      <c r="HU5" s="147">
        <f t="shared" si="33"/>
        <v>224</v>
      </c>
      <c r="HV5" s="147">
        <f t="shared" si="33"/>
        <v>225</v>
      </c>
      <c r="HW5" s="147">
        <f t="shared" si="33"/>
        <v>226</v>
      </c>
      <c r="HX5" s="147">
        <f t="shared" si="33"/>
        <v>227</v>
      </c>
      <c r="HY5" s="147">
        <f t="shared" si="33"/>
        <v>228</v>
      </c>
      <c r="HZ5" s="147">
        <f t="shared" si="33"/>
        <v>229</v>
      </c>
      <c r="IA5" s="147">
        <f t="shared" si="33"/>
        <v>230</v>
      </c>
      <c r="IB5" s="147">
        <f t="shared" si="33"/>
        <v>231</v>
      </c>
      <c r="IC5" s="147">
        <f t="shared" si="33"/>
        <v>232</v>
      </c>
      <c r="ID5" s="147">
        <f t="shared" si="33"/>
        <v>233</v>
      </c>
      <c r="IE5" s="147">
        <f t="shared" si="33"/>
        <v>234</v>
      </c>
      <c r="IF5" s="147">
        <f t="shared" si="33"/>
        <v>235</v>
      </c>
      <c r="IG5" s="147">
        <f t="shared" si="33"/>
        <v>236</v>
      </c>
      <c r="IH5" s="147">
        <f t="shared" si="33"/>
        <v>237</v>
      </c>
      <c r="II5" s="147">
        <f t="shared" si="33"/>
        <v>238</v>
      </c>
      <c r="IJ5" s="147">
        <f t="shared" si="33"/>
        <v>239</v>
      </c>
      <c r="IK5" s="147">
        <f t="shared" si="33"/>
        <v>240</v>
      </c>
      <c r="IL5" s="147">
        <f t="shared" si="33"/>
        <v>241</v>
      </c>
      <c r="IM5" s="147">
        <f t="shared" si="33"/>
        <v>242</v>
      </c>
      <c r="IN5" s="147">
        <f t="shared" si="33"/>
        <v>243</v>
      </c>
      <c r="IO5" s="147">
        <f t="shared" si="33"/>
        <v>244</v>
      </c>
      <c r="IP5" s="147">
        <f t="shared" si="33"/>
        <v>245</v>
      </c>
      <c r="IQ5" s="147">
        <f t="shared" si="33"/>
        <v>246</v>
      </c>
      <c r="IR5" s="147">
        <f t="shared" si="33"/>
        <v>247</v>
      </c>
      <c r="IS5" s="147">
        <f t="shared" si="33"/>
        <v>248</v>
      </c>
      <c r="IT5" s="147">
        <f t="shared" si="33"/>
        <v>249</v>
      </c>
      <c r="IU5" s="147">
        <f t="shared" si="33"/>
        <v>250</v>
      </c>
      <c r="IV5" s="147">
        <f t="shared" si="33"/>
        <v>251</v>
      </c>
      <c r="IW5" s="147">
        <f t="shared" si="33"/>
        <v>252</v>
      </c>
      <c r="IX5" s="147">
        <f t="shared" si="33"/>
        <v>253</v>
      </c>
      <c r="IY5" s="147">
        <f t="shared" si="33"/>
        <v>254</v>
      </c>
      <c r="IZ5" s="147">
        <f t="shared" si="33"/>
        <v>255</v>
      </c>
      <c r="JA5" s="147">
        <f t="shared" si="33"/>
        <v>256</v>
      </c>
      <c r="JB5" s="147">
        <f t="shared" ref="JB5:LM5" si="34">+JA5+1</f>
        <v>257</v>
      </c>
      <c r="JC5" s="147">
        <f t="shared" si="34"/>
        <v>258</v>
      </c>
      <c r="JD5" s="147">
        <f t="shared" si="34"/>
        <v>259</v>
      </c>
      <c r="JE5" s="147">
        <f t="shared" si="34"/>
        <v>260</v>
      </c>
      <c r="JF5" s="147">
        <f t="shared" si="34"/>
        <v>261</v>
      </c>
      <c r="JG5" s="147">
        <f t="shared" si="34"/>
        <v>262</v>
      </c>
      <c r="JH5" s="147">
        <f t="shared" si="34"/>
        <v>263</v>
      </c>
      <c r="JI5" s="147">
        <f t="shared" si="34"/>
        <v>264</v>
      </c>
      <c r="JJ5" s="147">
        <f t="shared" si="34"/>
        <v>265</v>
      </c>
      <c r="JK5" s="147">
        <f t="shared" si="34"/>
        <v>266</v>
      </c>
      <c r="JL5" s="147">
        <f t="shared" si="34"/>
        <v>267</v>
      </c>
      <c r="JM5" s="147">
        <f t="shared" si="34"/>
        <v>268</v>
      </c>
      <c r="JN5" s="147">
        <f t="shared" si="34"/>
        <v>269</v>
      </c>
      <c r="JO5" s="147">
        <f t="shared" si="34"/>
        <v>270</v>
      </c>
      <c r="JP5" s="147">
        <f t="shared" si="34"/>
        <v>271</v>
      </c>
      <c r="JQ5" s="147">
        <f t="shared" si="34"/>
        <v>272</v>
      </c>
      <c r="JR5" s="147">
        <f t="shared" si="34"/>
        <v>273</v>
      </c>
      <c r="JS5" s="147">
        <f t="shared" si="34"/>
        <v>274</v>
      </c>
      <c r="JT5" s="147">
        <f t="shared" si="34"/>
        <v>275</v>
      </c>
      <c r="JU5" s="147">
        <f t="shared" si="34"/>
        <v>276</v>
      </c>
      <c r="JV5" s="147">
        <f t="shared" si="34"/>
        <v>277</v>
      </c>
      <c r="JW5" s="147">
        <f t="shared" si="34"/>
        <v>278</v>
      </c>
      <c r="JX5" s="147">
        <f t="shared" si="34"/>
        <v>279</v>
      </c>
      <c r="JY5" s="147">
        <f t="shared" si="34"/>
        <v>280</v>
      </c>
      <c r="JZ5" s="147">
        <f t="shared" si="34"/>
        <v>281</v>
      </c>
      <c r="KA5" s="147">
        <f t="shared" si="34"/>
        <v>282</v>
      </c>
      <c r="KB5" s="147">
        <f t="shared" si="34"/>
        <v>283</v>
      </c>
      <c r="KC5" s="147">
        <f t="shared" si="34"/>
        <v>284</v>
      </c>
      <c r="KD5" s="147">
        <f t="shared" si="34"/>
        <v>285</v>
      </c>
      <c r="KE5" s="147">
        <f t="shared" si="34"/>
        <v>286</v>
      </c>
      <c r="KF5" s="147">
        <f t="shared" si="34"/>
        <v>287</v>
      </c>
      <c r="KG5" s="147">
        <f t="shared" si="34"/>
        <v>288</v>
      </c>
      <c r="KH5" s="147">
        <f t="shared" si="34"/>
        <v>289</v>
      </c>
      <c r="KI5" s="147">
        <f t="shared" si="34"/>
        <v>290</v>
      </c>
      <c r="KJ5" s="147">
        <f t="shared" si="34"/>
        <v>291</v>
      </c>
      <c r="KK5" s="147">
        <f t="shared" si="34"/>
        <v>292</v>
      </c>
      <c r="KL5" s="147">
        <f t="shared" si="34"/>
        <v>293</v>
      </c>
      <c r="KM5" s="147">
        <f t="shared" si="34"/>
        <v>294</v>
      </c>
      <c r="KN5" s="147">
        <f t="shared" si="34"/>
        <v>295</v>
      </c>
      <c r="KO5" s="147">
        <f t="shared" si="34"/>
        <v>296</v>
      </c>
      <c r="KP5" s="147">
        <f t="shared" si="34"/>
        <v>297</v>
      </c>
      <c r="KQ5" s="147">
        <f t="shared" si="34"/>
        <v>298</v>
      </c>
      <c r="KR5" s="147">
        <f t="shared" si="34"/>
        <v>299</v>
      </c>
      <c r="KS5" s="147">
        <f t="shared" si="34"/>
        <v>300</v>
      </c>
      <c r="KT5" s="147">
        <f t="shared" si="34"/>
        <v>301</v>
      </c>
      <c r="KU5" s="147">
        <f t="shared" si="34"/>
        <v>302</v>
      </c>
      <c r="KV5" s="147">
        <f t="shared" si="34"/>
        <v>303</v>
      </c>
      <c r="KW5" s="147">
        <f t="shared" si="34"/>
        <v>304</v>
      </c>
      <c r="KX5" s="147">
        <f t="shared" si="34"/>
        <v>305</v>
      </c>
      <c r="KY5" s="147">
        <f t="shared" si="34"/>
        <v>306</v>
      </c>
      <c r="KZ5" s="147">
        <f t="shared" si="34"/>
        <v>307</v>
      </c>
      <c r="LA5" s="147">
        <f t="shared" si="34"/>
        <v>308</v>
      </c>
      <c r="LB5" s="147">
        <f t="shared" si="34"/>
        <v>309</v>
      </c>
      <c r="LC5" s="147">
        <f t="shared" si="34"/>
        <v>310</v>
      </c>
      <c r="LD5" s="147">
        <f t="shared" si="34"/>
        <v>311</v>
      </c>
      <c r="LE5" s="147">
        <f t="shared" si="34"/>
        <v>312</v>
      </c>
      <c r="LF5" s="147">
        <f t="shared" si="34"/>
        <v>313</v>
      </c>
      <c r="LG5" s="147">
        <f t="shared" si="34"/>
        <v>314</v>
      </c>
      <c r="LH5" s="147">
        <f t="shared" si="34"/>
        <v>315</v>
      </c>
      <c r="LI5" s="147">
        <f t="shared" si="34"/>
        <v>316</v>
      </c>
      <c r="LJ5" s="147">
        <f t="shared" si="34"/>
        <v>317</v>
      </c>
      <c r="LK5" s="147">
        <f t="shared" si="34"/>
        <v>318</v>
      </c>
      <c r="LL5" s="147">
        <f t="shared" si="34"/>
        <v>319</v>
      </c>
      <c r="LM5" s="147">
        <f t="shared" si="34"/>
        <v>320</v>
      </c>
      <c r="LN5" s="147">
        <f t="shared" ref="LN5:NY5" si="35">+LM5+1</f>
        <v>321</v>
      </c>
      <c r="LO5" s="147">
        <f t="shared" si="35"/>
        <v>322</v>
      </c>
      <c r="LP5" s="147">
        <f t="shared" si="35"/>
        <v>323</v>
      </c>
      <c r="LQ5" s="147">
        <f t="shared" si="35"/>
        <v>324</v>
      </c>
      <c r="LR5" s="147">
        <f t="shared" si="35"/>
        <v>325</v>
      </c>
      <c r="LS5" s="147">
        <f t="shared" si="35"/>
        <v>326</v>
      </c>
      <c r="LT5" s="147">
        <f t="shared" si="35"/>
        <v>327</v>
      </c>
      <c r="LU5" s="147">
        <f t="shared" si="35"/>
        <v>328</v>
      </c>
      <c r="LV5" s="147">
        <f t="shared" si="35"/>
        <v>329</v>
      </c>
      <c r="LW5" s="147">
        <f t="shared" si="35"/>
        <v>330</v>
      </c>
      <c r="LX5" s="147">
        <f t="shared" si="35"/>
        <v>331</v>
      </c>
      <c r="LY5" s="147">
        <f t="shared" si="35"/>
        <v>332</v>
      </c>
      <c r="LZ5" s="147">
        <f t="shared" si="35"/>
        <v>333</v>
      </c>
      <c r="MA5" s="147">
        <f t="shared" si="35"/>
        <v>334</v>
      </c>
      <c r="MB5" s="147">
        <f t="shared" si="35"/>
        <v>335</v>
      </c>
      <c r="MC5" s="147">
        <f t="shared" si="35"/>
        <v>336</v>
      </c>
      <c r="MD5" s="147">
        <f t="shared" si="35"/>
        <v>337</v>
      </c>
      <c r="ME5" s="147">
        <f t="shared" si="35"/>
        <v>338</v>
      </c>
      <c r="MF5" s="147">
        <f t="shared" si="35"/>
        <v>339</v>
      </c>
      <c r="MG5" s="147">
        <f t="shared" si="35"/>
        <v>340</v>
      </c>
      <c r="MH5" s="147">
        <f t="shared" si="35"/>
        <v>341</v>
      </c>
      <c r="MI5" s="147">
        <f t="shared" si="35"/>
        <v>342</v>
      </c>
      <c r="MJ5" s="147">
        <f t="shared" si="35"/>
        <v>343</v>
      </c>
      <c r="MK5" s="147">
        <f t="shared" si="35"/>
        <v>344</v>
      </c>
      <c r="ML5" s="147">
        <f t="shared" si="35"/>
        <v>345</v>
      </c>
      <c r="MM5" s="147">
        <f t="shared" si="35"/>
        <v>346</v>
      </c>
      <c r="MN5" s="147">
        <f t="shared" si="35"/>
        <v>347</v>
      </c>
      <c r="MO5" s="147">
        <f t="shared" si="35"/>
        <v>348</v>
      </c>
      <c r="MP5" s="147">
        <f t="shared" si="35"/>
        <v>349</v>
      </c>
      <c r="MQ5" s="147">
        <f t="shared" si="35"/>
        <v>350</v>
      </c>
      <c r="MR5" s="147">
        <f t="shared" si="35"/>
        <v>351</v>
      </c>
      <c r="MS5" s="147">
        <f t="shared" si="35"/>
        <v>352</v>
      </c>
      <c r="MT5" s="147">
        <f t="shared" si="35"/>
        <v>353</v>
      </c>
      <c r="MU5" s="147">
        <f t="shared" si="35"/>
        <v>354</v>
      </c>
      <c r="MV5" s="147">
        <f t="shared" si="35"/>
        <v>355</v>
      </c>
      <c r="MW5" s="147">
        <f t="shared" si="35"/>
        <v>356</v>
      </c>
      <c r="MX5" s="147">
        <f t="shared" si="35"/>
        <v>357</v>
      </c>
      <c r="MY5" s="147">
        <f t="shared" si="35"/>
        <v>358</v>
      </c>
      <c r="MZ5" s="147">
        <f t="shared" si="35"/>
        <v>359</v>
      </c>
      <c r="NA5" s="147">
        <f t="shared" si="35"/>
        <v>360</v>
      </c>
      <c r="NB5" s="147">
        <f t="shared" si="35"/>
        <v>361</v>
      </c>
      <c r="NC5" s="147">
        <f t="shared" si="35"/>
        <v>362</v>
      </c>
      <c r="ND5" s="147">
        <f t="shared" si="35"/>
        <v>363</v>
      </c>
      <c r="NE5" s="147">
        <f t="shared" si="35"/>
        <v>364</v>
      </c>
      <c r="NF5" s="147">
        <f t="shared" si="35"/>
        <v>365</v>
      </c>
      <c r="NG5" s="147">
        <f t="shared" si="35"/>
        <v>366</v>
      </c>
      <c r="NH5" s="147">
        <f t="shared" si="35"/>
        <v>367</v>
      </c>
      <c r="NI5" s="147">
        <f t="shared" si="35"/>
        <v>368</v>
      </c>
      <c r="NJ5" s="147">
        <f t="shared" si="35"/>
        <v>369</v>
      </c>
      <c r="NK5" s="147">
        <f t="shared" si="35"/>
        <v>370</v>
      </c>
      <c r="NL5" s="147">
        <f t="shared" si="35"/>
        <v>371</v>
      </c>
      <c r="NM5" s="147">
        <f t="shared" si="35"/>
        <v>372</v>
      </c>
      <c r="NN5" s="147">
        <f t="shared" si="35"/>
        <v>373</v>
      </c>
      <c r="NO5" s="147">
        <f t="shared" si="35"/>
        <v>374</v>
      </c>
      <c r="NP5" s="147">
        <f t="shared" si="35"/>
        <v>375</v>
      </c>
      <c r="NQ5" s="147">
        <f t="shared" si="35"/>
        <v>376</v>
      </c>
      <c r="NR5" s="147">
        <f t="shared" si="35"/>
        <v>377</v>
      </c>
      <c r="NS5" s="147">
        <f t="shared" si="35"/>
        <v>378</v>
      </c>
      <c r="NT5" s="147">
        <f t="shared" si="35"/>
        <v>379</v>
      </c>
      <c r="NU5" s="147">
        <f t="shared" si="35"/>
        <v>380</v>
      </c>
      <c r="NV5" s="147">
        <f t="shared" si="35"/>
        <v>381</v>
      </c>
      <c r="NW5" s="147">
        <f t="shared" si="35"/>
        <v>382</v>
      </c>
      <c r="NX5" s="147">
        <f t="shared" si="35"/>
        <v>383</v>
      </c>
      <c r="NY5" s="147">
        <f t="shared" si="35"/>
        <v>384</v>
      </c>
      <c r="NZ5" s="147">
        <f t="shared" ref="NZ5:QK5" si="36">+NY5+1</f>
        <v>385</v>
      </c>
      <c r="OA5" s="147">
        <f t="shared" si="36"/>
        <v>386</v>
      </c>
      <c r="OB5" s="147">
        <f t="shared" si="36"/>
        <v>387</v>
      </c>
      <c r="OC5" s="147">
        <f t="shared" si="36"/>
        <v>388</v>
      </c>
      <c r="OD5" s="147">
        <f t="shared" si="36"/>
        <v>389</v>
      </c>
      <c r="OE5" s="147">
        <f t="shared" si="36"/>
        <v>390</v>
      </c>
      <c r="OF5" s="147">
        <f t="shared" si="36"/>
        <v>391</v>
      </c>
      <c r="OG5" s="147">
        <f t="shared" si="36"/>
        <v>392</v>
      </c>
      <c r="OH5" s="147">
        <f t="shared" si="36"/>
        <v>393</v>
      </c>
      <c r="OI5" s="147">
        <f t="shared" si="36"/>
        <v>394</v>
      </c>
      <c r="OJ5" s="147">
        <f t="shared" si="36"/>
        <v>395</v>
      </c>
      <c r="OK5" s="147">
        <f t="shared" si="36"/>
        <v>396</v>
      </c>
      <c r="OL5" s="147">
        <f t="shared" si="36"/>
        <v>397</v>
      </c>
      <c r="OM5" s="147">
        <f t="shared" si="36"/>
        <v>398</v>
      </c>
      <c r="ON5" s="147">
        <f t="shared" si="36"/>
        <v>399</v>
      </c>
      <c r="OO5" s="147">
        <f t="shared" si="36"/>
        <v>400</v>
      </c>
      <c r="OP5" s="147">
        <f t="shared" si="36"/>
        <v>401</v>
      </c>
      <c r="OQ5" s="147">
        <f t="shared" si="36"/>
        <v>402</v>
      </c>
      <c r="OR5" s="147">
        <f t="shared" si="36"/>
        <v>403</v>
      </c>
      <c r="OS5" s="147">
        <f t="shared" si="36"/>
        <v>404</v>
      </c>
      <c r="OT5" s="147">
        <f t="shared" si="36"/>
        <v>405</v>
      </c>
      <c r="OU5" s="147">
        <f t="shared" si="36"/>
        <v>406</v>
      </c>
      <c r="OV5" s="147">
        <f t="shared" si="36"/>
        <v>407</v>
      </c>
      <c r="OW5" s="147">
        <f t="shared" si="36"/>
        <v>408</v>
      </c>
      <c r="OX5" s="147">
        <f t="shared" si="36"/>
        <v>409</v>
      </c>
      <c r="OY5" s="147">
        <f t="shared" si="36"/>
        <v>410</v>
      </c>
      <c r="OZ5" s="147">
        <f t="shared" si="36"/>
        <v>411</v>
      </c>
      <c r="PA5" s="147">
        <f t="shared" si="36"/>
        <v>412</v>
      </c>
      <c r="PB5" s="147">
        <f t="shared" si="36"/>
        <v>413</v>
      </c>
      <c r="PC5" s="147">
        <f t="shared" si="36"/>
        <v>414</v>
      </c>
      <c r="PD5" s="147">
        <f t="shared" si="36"/>
        <v>415</v>
      </c>
      <c r="PE5" s="147">
        <f t="shared" si="36"/>
        <v>416</v>
      </c>
      <c r="PF5" s="147">
        <f t="shared" si="36"/>
        <v>417</v>
      </c>
      <c r="PG5" s="147">
        <f t="shared" si="36"/>
        <v>418</v>
      </c>
      <c r="PH5" s="147">
        <f t="shared" si="36"/>
        <v>419</v>
      </c>
      <c r="PI5" s="147">
        <f t="shared" si="36"/>
        <v>420</v>
      </c>
      <c r="PJ5" s="147">
        <f t="shared" si="36"/>
        <v>421</v>
      </c>
      <c r="PK5" s="147">
        <f t="shared" si="36"/>
        <v>422</v>
      </c>
      <c r="PL5" s="147">
        <f t="shared" si="36"/>
        <v>423</v>
      </c>
      <c r="PM5" s="147">
        <f t="shared" si="36"/>
        <v>424</v>
      </c>
      <c r="PN5" s="147">
        <f t="shared" si="36"/>
        <v>425</v>
      </c>
      <c r="PO5" s="147">
        <f t="shared" si="36"/>
        <v>426</v>
      </c>
      <c r="PP5" s="147">
        <f t="shared" si="36"/>
        <v>427</v>
      </c>
      <c r="PQ5" s="147">
        <f t="shared" si="36"/>
        <v>428</v>
      </c>
      <c r="PR5" s="147">
        <f t="shared" si="36"/>
        <v>429</v>
      </c>
      <c r="PS5" s="147">
        <f t="shared" si="36"/>
        <v>430</v>
      </c>
      <c r="PT5" s="147">
        <f t="shared" si="36"/>
        <v>431</v>
      </c>
      <c r="PU5" s="147">
        <f t="shared" si="36"/>
        <v>432</v>
      </c>
      <c r="PV5" s="147">
        <f t="shared" si="36"/>
        <v>433</v>
      </c>
      <c r="PW5" s="147">
        <f t="shared" si="36"/>
        <v>434</v>
      </c>
      <c r="PX5" s="147">
        <f t="shared" si="36"/>
        <v>435</v>
      </c>
      <c r="PY5" s="147">
        <f t="shared" si="36"/>
        <v>436</v>
      </c>
      <c r="PZ5" s="147">
        <f t="shared" si="36"/>
        <v>437</v>
      </c>
      <c r="QA5" s="147">
        <f t="shared" si="36"/>
        <v>438</v>
      </c>
      <c r="QB5" s="147">
        <f t="shared" si="36"/>
        <v>439</v>
      </c>
      <c r="QC5" s="147">
        <f t="shared" si="36"/>
        <v>440</v>
      </c>
      <c r="QD5" s="147">
        <f t="shared" si="36"/>
        <v>441</v>
      </c>
      <c r="QE5" s="147">
        <f t="shared" si="36"/>
        <v>442</v>
      </c>
      <c r="QF5" s="147">
        <f t="shared" si="36"/>
        <v>443</v>
      </c>
      <c r="QG5" s="147">
        <f t="shared" si="36"/>
        <v>444</v>
      </c>
      <c r="QH5" s="147">
        <f t="shared" si="36"/>
        <v>445</v>
      </c>
      <c r="QI5" s="147">
        <f t="shared" si="36"/>
        <v>446</v>
      </c>
      <c r="QJ5" s="147">
        <f t="shared" si="36"/>
        <v>447</v>
      </c>
      <c r="QK5" s="147">
        <f t="shared" si="36"/>
        <v>448</v>
      </c>
      <c r="QL5" s="147">
        <f t="shared" ref="QL5:SW5" si="37">+QK5+1</f>
        <v>449</v>
      </c>
      <c r="QM5" s="147">
        <f t="shared" si="37"/>
        <v>450</v>
      </c>
      <c r="QN5" s="147">
        <f t="shared" si="37"/>
        <v>451</v>
      </c>
      <c r="QO5" s="147">
        <f t="shared" si="37"/>
        <v>452</v>
      </c>
      <c r="QP5" s="147">
        <f t="shared" si="37"/>
        <v>453</v>
      </c>
      <c r="QQ5" s="147">
        <f t="shared" si="37"/>
        <v>454</v>
      </c>
      <c r="QR5" s="147">
        <f t="shared" si="37"/>
        <v>455</v>
      </c>
      <c r="QS5" s="147">
        <f t="shared" si="37"/>
        <v>456</v>
      </c>
      <c r="QT5" s="147">
        <f t="shared" si="37"/>
        <v>457</v>
      </c>
      <c r="QU5" s="147">
        <f t="shared" si="37"/>
        <v>458</v>
      </c>
      <c r="QV5" s="147">
        <f t="shared" si="37"/>
        <v>459</v>
      </c>
      <c r="QW5" s="147">
        <f t="shared" si="37"/>
        <v>460</v>
      </c>
      <c r="QX5" s="147">
        <f t="shared" si="37"/>
        <v>461</v>
      </c>
      <c r="QY5" s="147">
        <f t="shared" si="37"/>
        <v>462</v>
      </c>
      <c r="QZ5" s="147">
        <f t="shared" si="37"/>
        <v>463</v>
      </c>
      <c r="RA5" s="147">
        <f t="shared" si="37"/>
        <v>464</v>
      </c>
      <c r="RB5" s="147">
        <f t="shared" si="37"/>
        <v>465</v>
      </c>
      <c r="RC5" s="147">
        <f t="shared" si="37"/>
        <v>466</v>
      </c>
      <c r="RD5" s="147">
        <f t="shared" si="37"/>
        <v>467</v>
      </c>
      <c r="RE5" s="147">
        <f t="shared" si="37"/>
        <v>468</v>
      </c>
      <c r="RF5" s="147">
        <f t="shared" si="37"/>
        <v>469</v>
      </c>
      <c r="RG5" s="147">
        <f t="shared" si="37"/>
        <v>470</v>
      </c>
      <c r="RH5" s="147">
        <f t="shared" si="37"/>
        <v>471</v>
      </c>
      <c r="RI5" s="147">
        <f t="shared" si="37"/>
        <v>472</v>
      </c>
      <c r="RJ5" s="147">
        <f t="shared" si="37"/>
        <v>473</v>
      </c>
      <c r="RK5" s="147">
        <f t="shared" si="37"/>
        <v>474</v>
      </c>
      <c r="RL5" s="147">
        <f t="shared" si="37"/>
        <v>475</v>
      </c>
      <c r="RM5" s="147">
        <f t="shared" si="37"/>
        <v>476</v>
      </c>
      <c r="RN5" s="147">
        <f t="shared" si="37"/>
        <v>477</v>
      </c>
      <c r="RO5" s="147">
        <f t="shared" si="37"/>
        <v>478</v>
      </c>
      <c r="RP5" s="147">
        <f t="shared" si="37"/>
        <v>479</v>
      </c>
      <c r="RQ5" s="147">
        <f t="shared" si="37"/>
        <v>480</v>
      </c>
      <c r="RR5" s="147">
        <f t="shared" si="37"/>
        <v>481</v>
      </c>
      <c r="RS5" s="147">
        <f t="shared" si="37"/>
        <v>482</v>
      </c>
      <c r="RT5" s="147">
        <f t="shared" si="37"/>
        <v>483</v>
      </c>
      <c r="RU5" s="147">
        <f t="shared" si="37"/>
        <v>484</v>
      </c>
      <c r="RV5" s="147">
        <f t="shared" si="37"/>
        <v>485</v>
      </c>
      <c r="RW5" s="147">
        <f t="shared" si="37"/>
        <v>486</v>
      </c>
      <c r="RX5" s="147">
        <f t="shared" si="37"/>
        <v>487</v>
      </c>
      <c r="RY5" s="147">
        <f t="shared" si="37"/>
        <v>488</v>
      </c>
      <c r="RZ5" s="147">
        <f t="shared" si="37"/>
        <v>489</v>
      </c>
      <c r="SA5" s="147">
        <f t="shared" si="37"/>
        <v>490</v>
      </c>
      <c r="SB5" s="147">
        <f t="shared" si="37"/>
        <v>491</v>
      </c>
      <c r="SC5" s="147">
        <f t="shared" si="37"/>
        <v>492</v>
      </c>
      <c r="SD5" s="147">
        <f t="shared" si="37"/>
        <v>493</v>
      </c>
      <c r="SE5" s="147">
        <f t="shared" si="37"/>
        <v>494</v>
      </c>
      <c r="SF5" s="147">
        <f t="shared" si="37"/>
        <v>495</v>
      </c>
      <c r="SG5" s="147">
        <f t="shared" si="37"/>
        <v>496</v>
      </c>
      <c r="SH5" s="147">
        <f t="shared" si="37"/>
        <v>497</v>
      </c>
      <c r="SI5" s="147">
        <f t="shared" si="37"/>
        <v>498</v>
      </c>
      <c r="SJ5" s="147">
        <f t="shared" si="37"/>
        <v>499</v>
      </c>
      <c r="SK5" s="147">
        <f t="shared" si="37"/>
        <v>500</v>
      </c>
      <c r="SL5" s="147">
        <f t="shared" si="37"/>
        <v>501</v>
      </c>
      <c r="SM5" s="147">
        <f t="shared" si="37"/>
        <v>502</v>
      </c>
      <c r="SN5" s="147">
        <f t="shared" si="37"/>
        <v>503</v>
      </c>
      <c r="SO5" s="147">
        <f t="shared" si="37"/>
        <v>504</v>
      </c>
      <c r="SP5" s="147">
        <f t="shared" si="37"/>
        <v>505</v>
      </c>
      <c r="SQ5" s="147">
        <f t="shared" si="37"/>
        <v>506</v>
      </c>
      <c r="SR5" s="147">
        <f t="shared" si="37"/>
        <v>507</v>
      </c>
      <c r="SS5" s="147">
        <f t="shared" si="37"/>
        <v>508</v>
      </c>
      <c r="ST5" s="147">
        <f t="shared" si="37"/>
        <v>509</v>
      </c>
      <c r="SU5" s="147">
        <f t="shared" si="37"/>
        <v>510</v>
      </c>
      <c r="SV5" s="147">
        <f t="shared" si="37"/>
        <v>511</v>
      </c>
      <c r="SW5" s="147">
        <f t="shared" si="37"/>
        <v>512</v>
      </c>
      <c r="SX5" s="147">
        <f t="shared" ref="SX5:VI5" si="38">+SW5+1</f>
        <v>513</v>
      </c>
      <c r="SY5" s="147">
        <f t="shared" si="38"/>
        <v>514</v>
      </c>
      <c r="SZ5" s="147">
        <f t="shared" si="38"/>
        <v>515</v>
      </c>
      <c r="TA5" s="147">
        <f t="shared" si="38"/>
        <v>516</v>
      </c>
      <c r="TB5" s="147">
        <f t="shared" si="38"/>
        <v>517</v>
      </c>
      <c r="TC5" s="147">
        <f t="shared" si="38"/>
        <v>518</v>
      </c>
      <c r="TD5" s="147">
        <f t="shared" si="38"/>
        <v>519</v>
      </c>
      <c r="TE5" s="147">
        <f t="shared" si="38"/>
        <v>520</v>
      </c>
      <c r="TF5" s="147">
        <f t="shared" si="38"/>
        <v>521</v>
      </c>
      <c r="TG5" s="147">
        <f t="shared" si="38"/>
        <v>522</v>
      </c>
      <c r="TH5" s="147">
        <f t="shared" si="38"/>
        <v>523</v>
      </c>
      <c r="TI5" s="147">
        <f t="shared" si="38"/>
        <v>524</v>
      </c>
      <c r="TJ5" s="147">
        <f t="shared" si="38"/>
        <v>525</v>
      </c>
      <c r="TK5" s="147">
        <f t="shared" si="38"/>
        <v>526</v>
      </c>
      <c r="TL5" s="147">
        <f t="shared" si="38"/>
        <v>527</v>
      </c>
      <c r="TM5" s="147">
        <f t="shared" si="38"/>
        <v>528</v>
      </c>
      <c r="TN5" s="147">
        <f t="shared" si="38"/>
        <v>529</v>
      </c>
      <c r="TO5" s="147">
        <f t="shared" si="38"/>
        <v>530</v>
      </c>
      <c r="TP5" s="147">
        <f t="shared" si="38"/>
        <v>531</v>
      </c>
      <c r="TQ5" s="147">
        <f t="shared" si="38"/>
        <v>532</v>
      </c>
      <c r="TR5" s="147">
        <f t="shared" si="38"/>
        <v>533</v>
      </c>
      <c r="TS5" s="147">
        <f t="shared" si="38"/>
        <v>534</v>
      </c>
      <c r="TT5" s="147">
        <f t="shared" si="38"/>
        <v>535</v>
      </c>
      <c r="TU5" s="147">
        <f t="shared" si="38"/>
        <v>536</v>
      </c>
      <c r="TV5" s="147">
        <f t="shared" si="38"/>
        <v>537</v>
      </c>
      <c r="TW5" s="147">
        <f t="shared" si="38"/>
        <v>538</v>
      </c>
      <c r="TX5" s="147">
        <f t="shared" si="38"/>
        <v>539</v>
      </c>
      <c r="TY5" s="147">
        <f t="shared" si="38"/>
        <v>540</v>
      </c>
      <c r="TZ5" s="147">
        <f t="shared" si="38"/>
        <v>541</v>
      </c>
      <c r="UA5" s="147">
        <f t="shared" si="38"/>
        <v>542</v>
      </c>
      <c r="UB5" s="147">
        <f t="shared" si="38"/>
        <v>543</v>
      </c>
      <c r="UC5" s="147">
        <f t="shared" si="38"/>
        <v>544</v>
      </c>
      <c r="UD5" s="147">
        <f t="shared" si="38"/>
        <v>545</v>
      </c>
      <c r="UE5" s="147">
        <f t="shared" si="38"/>
        <v>546</v>
      </c>
      <c r="UF5" s="147">
        <f t="shared" si="38"/>
        <v>547</v>
      </c>
      <c r="UG5" s="147">
        <f t="shared" si="38"/>
        <v>548</v>
      </c>
      <c r="UH5" s="147">
        <f t="shared" si="38"/>
        <v>549</v>
      </c>
      <c r="UI5" s="147">
        <f t="shared" si="38"/>
        <v>550</v>
      </c>
      <c r="UJ5" s="147">
        <f t="shared" si="38"/>
        <v>551</v>
      </c>
      <c r="UK5" s="147">
        <f t="shared" si="38"/>
        <v>552</v>
      </c>
      <c r="UL5" s="147">
        <f t="shared" si="38"/>
        <v>553</v>
      </c>
      <c r="UM5" s="147">
        <f t="shared" si="38"/>
        <v>554</v>
      </c>
      <c r="UN5" s="147">
        <f t="shared" si="38"/>
        <v>555</v>
      </c>
      <c r="UO5" s="147">
        <f t="shared" si="38"/>
        <v>556</v>
      </c>
      <c r="UP5" s="147">
        <f t="shared" si="38"/>
        <v>557</v>
      </c>
      <c r="UQ5" s="147">
        <f t="shared" si="38"/>
        <v>558</v>
      </c>
      <c r="UR5" s="147">
        <f t="shared" si="38"/>
        <v>559</v>
      </c>
      <c r="US5" s="147">
        <f t="shared" si="38"/>
        <v>560</v>
      </c>
      <c r="UT5" s="147">
        <f t="shared" si="38"/>
        <v>561</v>
      </c>
      <c r="UU5" s="147">
        <f t="shared" si="38"/>
        <v>562</v>
      </c>
      <c r="UV5" s="147">
        <f t="shared" si="38"/>
        <v>563</v>
      </c>
      <c r="UW5" s="147">
        <f t="shared" si="38"/>
        <v>564</v>
      </c>
      <c r="UX5" s="147">
        <f t="shared" si="38"/>
        <v>565</v>
      </c>
      <c r="UY5" s="147">
        <f t="shared" si="38"/>
        <v>566</v>
      </c>
      <c r="UZ5" s="147">
        <f t="shared" si="38"/>
        <v>567</v>
      </c>
      <c r="VA5" s="147">
        <f t="shared" si="38"/>
        <v>568</v>
      </c>
      <c r="VB5" s="147">
        <f t="shared" si="38"/>
        <v>569</v>
      </c>
      <c r="VC5" s="147">
        <f t="shared" si="38"/>
        <v>570</v>
      </c>
      <c r="VD5" s="147">
        <f t="shared" si="38"/>
        <v>571</v>
      </c>
      <c r="VE5" s="147">
        <f t="shared" si="38"/>
        <v>572</v>
      </c>
      <c r="VF5" s="147">
        <f t="shared" si="38"/>
        <v>573</v>
      </c>
      <c r="VG5" s="147">
        <f t="shared" si="38"/>
        <v>574</v>
      </c>
      <c r="VH5" s="147">
        <f t="shared" si="38"/>
        <v>575</v>
      </c>
      <c r="VI5" s="147">
        <f t="shared" si="38"/>
        <v>576</v>
      </c>
      <c r="VJ5" s="147">
        <f t="shared" ref="VJ5:WS5" si="39">+VI5+1</f>
        <v>577</v>
      </c>
      <c r="VK5" s="147">
        <f t="shared" si="39"/>
        <v>578</v>
      </c>
      <c r="VL5" s="147">
        <f t="shared" si="39"/>
        <v>579</v>
      </c>
      <c r="VM5" s="147">
        <f t="shared" si="39"/>
        <v>580</v>
      </c>
      <c r="VN5" s="147">
        <f t="shared" si="39"/>
        <v>581</v>
      </c>
      <c r="VO5" s="147">
        <f t="shared" si="39"/>
        <v>582</v>
      </c>
      <c r="VP5" s="147">
        <f t="shared" si="39"/>
        <v>583</v>
      </c>
      <c r="VQ5" s="147">
        <f t="shared" si="39"/>
        <v>584</v>
      </c>
      <c r="VR5" s="147">
        <f t="shared" si="39"/>
        <v>585</v>
      </c>
      <c r="VS5" s="147">
        <f t="shared" si="39"/>
        <v>586</v>
      </c>
      <c r="VT5" s="147">
        <f t="shared" si="39"/>
        <v>587</v>
      </c>
      <c r="VU5" s="147">
        <f t="shared" si="39"/>
        <v>588</v>
      </c>
      <c r="VV5" s="147">
        <f t="shared" si="39"/>
        <v>589</v>
      </c>
      <c r="VW5" s="147">
        <f t="shared" si="39"/>
        <v>590</v>
      </c>
      <c r="VX5" s="147">
        <f t="shared" si="39"/>
        <v>591</v>
      </c>
      <c r="VY5" s="147">
        <f t="shared" si="39"/>
        <v>592</v>
      </c>
      <c r="VZ5" s="147">
        <f t="shared" si="39"/>
        <v>593</v>
      </c>
      <c r="WA5" s="147">
        <f t="shared" si="39"/>
        <v>594</v>
      </c>
      <c r="WB5" s="147">
        <f t="shared" si="39"/>
        <v>595</v>
      </c>
      <c r="WC5" s="147">
        <f t="shared" si="39"/>
        <v>596</v>
      </c>
      <c r="WD5" s="147">
        <f t="shared" si="39"/>
        <v>597</v>
      </c>
      <c r="WE5" s="147">
        <f t="shared" si="39"/>
        <v>598</v>
      </c>
      <c r="WF5" s="147">
        <f t="shared" si="39"/>
        <v>599</v>
      </c>
      <c r="WG5" s="147">
        <f t="shared" si="39"/>
        <v>600</v>
      </c>
      <c r="WH5" s="147">
        <f t="shared" si="39"/>
        <v>601</v>
      </c>
      <c r="WI5" s="147">
        <f t="shared" si="39"/>
        <v>602</v>
      </c>
      <c r="WJ5" s="147">
        <f t="shared" si="39"/>
        <v>603</v>
      </c>
      <c r="WK5" s="147">
        <f t="shared" si="39"/>
        <v>604</v>
      </c>
      <c r="WL5" s="147">
        <f t="shared" si="39"/>
        <v>605</v>
      </c>
      <c r="WM5" s="147">
        <f t="shared" si="39"/>
        <v>606</v>
      </c>
      <c r="WN5" s="147">
        <f t="shared" si="39"/>
        <v>607</v>
      </c>
      <c r="WO5" s="147">
        <f t="shared" si="39"/>
        <v>608</v>
      </c>
      <c r="WP5" s="147">
        <f t="shared" si="39"/>
        <v>609</v>
      </c>
      <c r="WQ5" s="147">
        <f t="shared" si="39"/>
        <v>610</v>
      </c>
      <c r="WR5" s="147">
        <f t="shared" si="39"/>
        <v>611</v>
      </c>
      <c r="WS5" s="148">
        <f t="shared" si="39"/>
        <v>612</v>
      </c>
      <c r="WT5" s="149"/>
    </row>
    <row r="6" spans="1:618" ht="26.25" thickBot="1">
      <c r="B6" s="150" t="s">
        <v>84</v>
      </c>
      <c r="C6" s="150"/>
      <c r="D6" s="150"/>
      <c r="E6" s="150"/>
      <c r="F6" s="150"/>
      <c r="G6" s="150"/>
      <c r="H6" s="150"/>
      <c r="I6" s="150"/>
      <c r="J6" s="150"/>
      <c r="K6" s="150"/>
      <c r="L6" s="150"/>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0"/>
      <c r="AR6" s="150"/>
      <c r="AS6" s="150"/>
      <c r="AT6" s="150"/>
      <c r="AU6" s="150"/>
      <c r="AV6" s="150"/>
      <c r="AW6" s="150"/>
      <c r="AX6" s="150"/>
      <c r="AY6" s="150"/>
      <c r="AZ6" s="150"/>
      <c r="BA6" s="150"/>
      <c r="BB6" s="150"/>
      <c r="BC6" s="150"/>
      <c r="BD6" s="150"/>
      <c r="BE6" s="150"/>
      <c r="BF6" s="150"/>
      <c r="BG6" s="150"/>
      <c r="BH6" s="150"/>
      <c r="BI6" s="150"/>
      <c r="BJ6" s="150"/>
      <c r="BK6" s="150"/>
      <c r="BL6" s="150"/>
      <c r="BM6" s="150"/>
      <c r="BN6" s="150"/>
      <c r="BO6" s="150"/>
      <c r="BP6" s="150"/>
      <c r="BQ6" s="150"/>
    </row>
    <row r="7" spans="1:618" s="149" customFormat="1" ht="16.5" customHeight="1" thickTop="1" thickBot="1">
      <c r="A7" s="102"/>
      <c r="B7" s="151"/>
      <c r="C7" s="151"/>
      <c r="D7" s="151"/>
      <c r="E7" s="151"/>
      <c r="F7" s="152">
        <f t="shared" ref="F7:BQ7" si="40">+F3</f>
        <v>43586</v>
      </c>
      <c r="G7" s="152">
        <f t="shared" si="40"/>
        <v>43617</v>
      </c>
      <c r="H7" s="152">
        <f t="shared" si="40"/>
        <v>43647</v>
      </c>
      <c r="I7" s="152">
        <f t="shared" si="40"/>
        <v>43678</v>
      </c>
      <c r="J7" s="152">
        <f t="shared" si="40"/>
        <v>43709</v>
      </c>
      <c r="K7" s="152">
        <f t="shared" si="40"/>
        <v>43739</v>
      </c>
      <c r="L7" s="152">
        <f t="shared" si="40"/>
        <v>43770</v>
      </c>
      <c r="M7" s="152">
        <f t="shared" si="40"/>
        <v>43800</v>
      </c>
      <c r="N7" s="152">
        <f t="shared" si="40"/>
        <v>43831</v>
      </c>
      <c r="O7" s="152">
        <f t="shared" si="40"/>
        <v>43862</v>
      </c>
      <c r="P7" s="152">
        <f t="shared" si="40"/>
        <v>43891</v>
      </c>
      <c r="Q7" s="152">
        <f t="shared" si="40"/>
        <v>43922</v>
      </c>
      <c r="R7" s="152">
        <f t="shared" si="40"/>
        <v>43952</v>
      </c>
      <c r="S7" s="152">
        <f t="shared" si="40"/>
        <v>43983</v>
      </c>
      <c r="T7" s="152">
        <f t="shared" si="40"/>
        <v>44013</v>
      </c>
      <c r="U7" s="152">
        <f t="shared" si="40"/>
        <v>44044</v>
      </c>
      <c r="V7" s="152">
        <f t="shared" si="40"/>
        <v>44075</v>
      </c>
      <c r="W7" s="152">
        <f t="shared" si="40"/>
        <v>44105</v>
      </c>
      <c r="X7" s="152">
        <f t="shared" si="40"/>
        <v>44136</v>
      </c>
      <c r="Y7" s="152">
        <f t="shared" si="40"/>
        <v>44166</v>
      </c>
      <c r="Z7" s="152">
        <f t="shared" si="40"/>
        <v>44197</v>
      </c>
      <c r="AA7" s="152">
        <f t="shared" si="40"/>
        <v>44228</v>
      </c>
      <c r="AB7" s="152">
        <f t="shared" si="40"/>
        <v>44256</v>
      </c>
      <c r="AC7" s="152">
        <f t="shared" si="40"/>
        <v>44287</v>
      </c>
      <c r="AD7" s="152">
        <f t="shared" si="40"/>
        <v>44317</v>
      </c>
      <c r="AE7" s="152">
        <f t="shared" si="40"/>
        <v>44348</v>
      </c>
      <c r="AF7" s="152">
        <f t="shared" si="40"/>
        <v>44378</v>
      </c>
      <c r="AG7" s="152">
        <f t="shared" si="40"/>
        <v>44409</v>
      </c>
      <c r="AH7" s="152">
        <f t="shared" si="40"/>
        <v>44440</v>
      </c>
      <c r="AI7" s="152">
        <f t="shared" si="40"/>
        <v>44470</v>
      </c>
      <c r="AJ7" s="152">
        <f t="shared" si="40"/>
        <v>44501</v>
      </c>
      <c r="AK7" s="152">
        <f t="shared" si="40"/>
        <v>44531</v>
      </c>
      <c r="AL7" s="152">
        <f t="shared" si="40"/>
        <v>44562</v>
      </c>
      <c r="AM7" s="152">
        <f t="shared" si="40"/>
        <v>44593</v>
      </c>
      <c r="AN7" s="152">
        <f t="shared" si="40"/>
        <v>44621</v>
      </c>
      <c r="AO7" s="152">
        <f t="shared" si="40"/>
        <v>44652</v>
      </c>
      <c r="AP7" s="152">
        <f t="shared" si="40"/>
        <v>44682</v>
      </c>
      <c r="AQ7" s="152">
        <f t="shared" si="40"/>
        <v>44713</v>
      </c>
      <c r="AR7" s="152">
        <f t="shared" si="40"/>
        <v>44743</v>
      </c>
      <c r="AS7" s="152">
        <f t="shared" si="40"/>
        <v>44774</v>
      </c>
      <c r="AT7" s="152">
        <f t="shared" si="40"/>
        <v>44805</v>
      </c>
      <c r="AU7" s="152">
        <f t="shared" si="40"/>
        <v>44835</v>
      </c>
      <c r="AV7" s="152">
        <f t="shared" si="40"/>
        <v>44866</v>
      </c>
      <c r="AW7" s="152">
        <f t="shared" si="40"/>
        <v>44896</v>
      </c>
      <c r="AX7" s="152">
        <f t="shared" si="40"/>
        <v>44927</v>
      </c>
      <c r="AY7" s="152">
        <f t="shared" si="40"/>
        <v>44958</v>
      </c>
      <c r="AZ7" s="152">
        <f t="shared" si="40"/>
        <v>44986</v>
      </c>
      <c r="BA7" s="152">
        <f t="shared" si="40"/>
        <v>45017</v>
      </c>
      <c r="BB7" s="152">
        <f t="shared" si="40"/>
        <v>45047</v>
      </c>
      <c r="BC7" s="152">
        <f t="shared" si="40"/>
        <v>45078</v>
      </c>
      <c r="BD7" s="152">
        <f t="shared" si="40"/>
        <v>45108</v>
      </c>
      <c r="BE7" s="152">
        <f t="shared" si="40"/>
        <v>45139</v>
      </c>
      <c r="BF7" s="152">
        <f t="shared" si="40"/>
        <v>45170</v>
      </c>
      <c r="BG7" s="152">
        <f t="shared" si="40"/>
        <v>45200</v>
      </c>
      <c r="BH7" s="152">
        <f t="shared" si="40"/>
        <v>45231</v>
      </c>
      <c r="BI7" s="152">
        <f t="shared" si="40"/>
        <v>45261</v>
      </c>
      <c r="BJ7" s="152">
        <f t="shared" si="40"/>
        <v>45292</v>
      </c>
      <c r="BK7" s="152">
        <f t="shared" si="40"/>
        <v>45323</v>
      </c>
      <c r="BL7" s="152">
        <f t="shared" si="40"/>
        <v>45352</v>
      </c>
      <c r="BM7" s="152">
        <f t="shared" si="40"/>
        <v>45383</v>
      </c>
      <c r="BN7" s="152">
        <f t="shared" si="40"/>
        <v>45413</v>
      </c>
      <c r="BO7" s="152">
        <f t="shared" si="40"/>
        <v>45444</v>
      </c>
      <c r="BP7" s="152">
        <f t="shared" si="40"/>
        <v>45474</v>
      </c>
      <c r="BQ7" s="152">
        <f t="shared" si="40"/>
        <v>45505</v>
      </c>
      <c r="BR7" s="152">
        <f t="shared" ref="BR7:EC7" si="41">+BR3</f>
        <v>45536</v>
      </c>
      <c r="BS7" s="152">
        <f t="shared" si="41"/>
        <v>45566</v>
      </c>
      <c r="BT7" s="152">
        <f t="shared" si="41"/>
        <v>45597</v>
      </c>
      <c r="BU7" s="152">
        <f t="shared" si="41"/>
        <v>45627</v>
      </c>
      <c r="BV7" s="152">
        <f t="shared" si="41"/>
        <v>45658</v>
      </c>
      <c r="BW7" s="152">
        <f t="shared" si="41"/>
        <v>45689</v>
      </c>
      <c r="BX7" s="152">
        <f t="shared" si="41"/>
        <v>45717</v>
      </c>
      <c r="BY7" s="152">
        <f t="shared" si="41"/>
        <v>45748</v>
      </c>
      <c r="BZ7" s="152">
        <f t="shared" si="41"/>
        <v>45778</v>
      </c>
      <c r="CA7" s="152">
        <f t="shared" si="41"/>
        <v>45809</v>
      </c>
      <c r="CB7" s="152">
        <f t="shared" si="41"/>
        <v>45839</v>
      </c>
      <c r="CC7" s="152">
        <f t="shared" si="41"/>
        <v>45870</v>
      </c>
      <c r="CD7" s="152">
        <f t="shared" si="41"/>
        <v>45901</v>
      </c>
      <c r="CE7" s="152">
        <f t="shared" si="41"/>
        <v>45931</v>
      </c>
      <c r="CF7" s="152">
        <f t="shared" si="41"/>
        <v>45962</v>
      </c>
      <c r="CG7" s="152">
        <f t="shared" si="41"/>
        <v>45992</v>
      </c>
      <c r="CH7" s="152">
        <f t="shared" si="41"/>
        <v>46023</v>
      </c>
      <c r="CI7" s="152">
        <f t="shared" si="41"/>
        <v>46054</v>
      </c>
      <c r="CJ7" s="152">
        <f t="shared" si="41"/>
        <v>46082</v>
      </c>
      <c r="CK7" s="152">
        <f t="shared" si="41"/>
        <v>46113</v>
      </c>
      <c r="CL7" s="152">
        <f t="shared" si="41"/>
        <v>46143</v>
      </c>
      <c r="CM7" s="152">
        <f t="shared" si="41"/>
        <v>46174</v>
      </c>
      <c r="CN7" s="152">
        <f t="shared" si="41"/>
        <v>46204</v>
      </c>
      <c r="CO7" s="152">
        <f t="shared" si="41"/>
        <v>46235</v>
      </c>
      <c r="CP7" s="152">
        <f t="shared" si="41"/>
        <v>46266</v>
      </c>
      <c r="CQ7" s="152">
        <f t="shared" si="41"/>
        <v>46296</v>
      </c>
      <c r="CR7" s="152">
        <f t="shared" si="41"/>
        <v>46327</v>
      </c>
      <c r="CS7" s="152">
        <f t="shared" si="41"/>
        <v>46357</v>
      </c>
      <c r="CT7" s="152">
        <f t="shared" si="41"/>
        <v>46388</v>
      </c>
      <c r="CU7" s="152">
        <f t="shared" si="41"/>
        <v>46419</v>
      </c>
      <c r="CV7" s="152">
        <f t="shared" si="41"/>
        <v>46447</v>
      </c>
      <c r="CW7" s="152">
        <f t="shared" si="41"/>
        <v>46478</v>
      </c>
      <c r="CX7" s="152">
        <f t="shared" si="41"/>
        <v>46508</v>
      </c>
      <c r="CY7" s="152">
        <f t="shared" si="41"/>
        <v>46539</v>
      </c>
      <c r="CZ7" s="152">
        <f t="shared" si="41"/>
        <v>46569</v>
      </c>
      <c r="DA7" s="152">
        <f t="shared" si="41"/>
        <v>46600</v>
      </c>
      <c r="DB7" s="152">
        <f t="shared" si="41"/>
        <v>46631</v>
      </c>
      <c r="DC7" s="152">
        <f t="shared" si="41"/>
        <v>46661</v>
      </c>
      <c r="DD7" s="152">
        <f t="shared" si="41"/>
        <v>46692</v>
      </c>
      <c r="DE7" s="152">
        <f t="shared" si="41"/>
        <v>46722</v>
      </c>
      <c r="DF7" s="152">
        <f t="shared" si="41"/>
        <v>46753</v>
      </c>
      <c r="DG7" s="152">
        <f t="shared" si="41"/>
        <v>46784</v>
      </c>
      <c r="DH7" s="152">
        <f t="shared" si="41"/>
        <v>46813</v>
      </c>
      <c r="DI7" s="152">
        <f t="shared" si="41"/>
        <v>46844</v>
      </c>
      <c r="DJ7" s="152">
        <f t="shared" si="41"/>
        <v>46874</v>
      </c>
      <c r="DK7" s="152">
        <f t="shared" si="41"/>
        <v>46905</v>
      </c>
      <c r="DL7" s="152">
        <f t="shared" si="41"/>
        <v>46935</v>
      </c>
      <c r="DM7" s="152">
        <f t="shared" si="41"/>
        <v>46966</v>
      </c>
      <c r="DN7" s="152">
        <f t="shared" si="41"/>
        <v>46997</v>
      </c>
      <c r="DO7" s="152">
        <f t="shared" si="41"/>
        <v>47027</v>
      </c>
      <c r="DP7" s="152">
        <f t="shared" si="41"/>
        <v>47058</v>
      </c>
      <c r="DQ7" s="152">
        <f t="shared" si="41"/>
        <v>47088</v>
      </c>
      <c r="DR7" s="152">
        <f t="shared" si="41"/>
        <v>47119</v>
      </c>
      <c r="DS7" s="152">
        <f t="shared" si="41"/>
        <v>47150</v>
      </c>
      <c r="DT7" s="152">
        <f t="shared" si="41"/>
        <v>47178</v>
      </c>
      <c r="DU7" s="152">
        <f t="shared" si="41"/>
        <v>47209</v>
      </c>
      <c r="DV7" s="152">
        <f t="shared" si="41"/>
        <v>47239</v>
      </c>
      <c r="DW7" s="152">
        <f t="shared" si="41"/>
        <v>47270</v>
      </c>
      <c r="DX7" s="152">
        <f t="shared" si="41"/>
        <v>47300</v>
      </c>
      <c r="DY7" s="152">
        <f t="shared" si="41"/>
        <v>47331</v>
      </c>
      <c r="DZ7" s="152">
        <f t="shared" si="41"/>
        <v>47362</v>
      </c>
      <c r="EA7" s="152">
        <f t="shared" si="41"/>
        <v>47392</v>
      </c>
      <c r="EB7" s="152">
        <f t="shared" si="41"/>
        <v>47423</v>
      </c>
      <c r="EC7" s="152">
        <f t="shared" si="41"/>
        <v>47453</v>
      </c>
      <c r="ED7" s="152">
        <f t="shared" ref="ED7:GO7" si="42">+ED3</f>
        <v>47484</v>
      </c>
      <c r="EE7" s="152">
        <f t="shared" si="42"/>
        <v>47515</v>
      </c>
      <c r="EF7" s="152">
        <f t="shared" si="42"/>
        <v>47543</v>
      </c>
      <c r="EG7" s="152">
        <f t="shared" si="42"/>
        <v>47574</v>
      </c>
      <c r="EH7" s="152">
        <f t="shared" si="42"/>
        <v>47604</v>
      </c>
      <c r="EI7" s="152">
        <f t="shared" si="42"/>
        <v>47635</v>
      </c>
      <c r="EJ7" s="152">
        <f t="shared" si="42"/>
        <v>47665</v>
      </c>
      <c r="EK7" s="152">
        <f t="shared" si="42"/>
        <v>47696</v>
      </c>
      <c r="EL7" s="152">
        <f t="shared" si="42"/>
        <v>47727</v>
      </c>
      <c r="EM7" s="152">
        <f t="shared" si="42"/>
        <v>47757</v>
      </c>
      <c r="EN7" s="152">
        <f t="shared" si="42"/>
        <v>47788</v>
      </c>
      <c r="EO7" s="152">
        <f t="shared" si="42"/>
        <v>47818</v>
      </c>
      <c r="EP7" s="152">
        <f t="shared" si="42"/>
        <v>47849</v>
      </c>
      <c r="EQ7" s="152">
        <f t="shared" si="42"/>
        <v>47880</v>
      </c>
      <c r="ER7" s="152">
        <f t="shared" si="42"/>
        <v>47908</v>
      </c>
      <c r="ES7" s="152">
        <f t="shared" si="42"/>
        <v>47939</v>
      </c>
      <c r="ET7" s="152">
        <f t="shared" si="42"/>
        <v>47969</v>
      </c>
      <c r="EU7" s="152">
        <f t="shared" si="42"/>
        <v>48000</v>
      </c>
      <c r="EV7" s="152">
        <f t="shared" si="42"/>
        <v>48030</v>
      </c>
      <c r="EW7" s="152">
        <f t="shared" si="42"/>
        <v>48061</v>
      </c>
      <c r="EX7" s="152">
        <f t="shared" si="42"/>
        <v>48092</v>
      </c>
      <c r="EY7" s="152">
        <f t="shared" si="42"/>
        <v>48122</v>
      </c>
      <c r="EZ7" s="152">
        <f t="shared" si="42"/>
        <v>48153</v>
      </c>
      <c r="FA7" s="152">
        <f t="shared" si="42"/>
        <v>48183</v>
      </c>
      <c r="FB7" s="152">
        <f t="shared" si="42"/>
        <v>48214</v>
      </c>
      <c r="FC7" s="152">
        <f t="shared" si="42"/>
        <v>48245</v>
      </c>
      <c r="FD7" s="152">
        <f t="shared" si="42"/>
        <v>48274</v>
      </c>
      <c r="FE7" s="152">
        <f t="shared" si="42"/>
        <v>48305</v>
      </c>
      <c r="FF7" s="152">
        <f t="shared" si="42"/>
        <v>48335</v>
      </c>
      <c r="FG7" s="152">
        <f t="shared" si="42"/>
        <v>48366</v>
      </c>
      <c r="FH7" s="152">
        <f t="shared" si="42"/>
        <v>48396</v>
      </c>
      <c r="FI7" s="152">
        <f t="shared" si="42"/>
        <v>48427</v>
      </c>
      <c r="FJ7" s="152">
        <f t="shared" si="42"/>
        <v>48458</v>
      </c>
      <c r="FK7" s="152">
        <f t="shared" si="42"/>
        <v>48488</v>
      </c>
      <c r="FL7" s="152">
        <f t="shared" si="42"/>
        <v>48519</v>
      </c>
      <c r="FM7" s="152">
        <f t="shared" si="42"/>
        <v>48549</v>
      </c>
      <c r="FN7" s="152">
        <f t="shared" si="42"/>
        <v>48580</v>
      </c>
      <c r="FO7" s="152">
        <f t="shared" si="42"/>
        <v>48611</v>
      </c>
      <c r="FP7" s="152">
        <f t="shared" si="42"/>
        <v>48639</v>
      </c>
      <c r="FQ7" s="152">
        <f t="shared" si="42"/>
        <v>48670</v>
      </c>
      <c r="FR7" s="152">
        <f t="shared" si="42"/>
        <v>48700</v>
      </c>
      <c r="FS7" s="152">
        <f t="shared" si="42"/>
        <v>48731</v>
      </c>
      <c r="FT7" s="152">
        <f t="shared" si="42"/>
        <v>48761</v>
      </c>
      <c r="FU7" s="152">
        <f t="shared" si="42"/>
        <v>48792</v>
      </c>
      <c r="FV7" s="152">
        <f t="shared" si="42"/>
        <v>48823</v>
      </c>
      <c r="FW7" s="152">
        <f t="shared" si="42"/>
        <v>48853</v>
      </c>
      <c r="FX7" s="152">
        <f t="shared" si="42"/>
        <v>48884</v>
      </c>
      <c r="FY7" s="152">
        <f t="shared" si="42"/>
        <v>48914</v>
      </c>
      <c r="FZ7" s="152">
        <f t="shared" si="42"/>
        <v>48945</v>
      </c>
      <c r="GA7" s="152">
        <f t="shared" si="42"/>
        <v>48976</v>
      </c>
      <c r="GB7" s="152">
        <f t="shared" si="42"/>
        <v>49004</v>
      </c>
      <c r="GC7" s="152">
        <f t="shared" si="42"/>
        <v>49035</v>
      </c>
      <c r="GD7" s="152">
        <f t="shared" si="42"/>
        <v>49065</v>
      </c>
      <c r="GE7" s="152">
        <f t="shared" si="42"/>
        <v>49096</v>
      </c>
      <c r="GF7" s="152">
        <f t="shared" si="42"/>
        <v>49126</v>
      </c>
      <c r="GG7" s="152">
        <f t="shared" si="42"/>
        <v>49157</v>
      </c>
      <c r="GH7" s="152">
        <f t="shared" si="42"/>
        <v>49188</v>
      </c>
      <c r="GI7" s="152">
        <f t="shared" si="42"/>
        <v>49218</v>
      </c>
      <c r="GJ7" s="152">
        <f t="shared" si="42"/>
        <v>49249</v>
      </c>
      <c r="GK7" s="152">
        <f t="shared" si="42"/>
        <v>49279</v>
      </c>
      <c r="GL7" s="152">
        <f t="shared" si="42"/>
        <v>49310</v>
      </c>
      <c r="GM7" s="152">
        <f t="shared" si="42"/>
        <v>49341</v>
      </c>
      <c r="GN7" s="152">
        <f t="shared" si="42"/>
        <v>49369</v>
      </c>
      <c r="GO7" s="152">
        <f t="shared" si="42"/>
        <v>49400</v>
      </c>
      <c r="GP7" s="152">
        <f t="shared" ref="GP7:JA7" si="43">+GP3</f>
        <v>49430</v>
      </c>
      <c r="GQ7" s="152">
        <f t="shared" si="43"/>
        <v>49461</v>
      </c>
      <c r="GR7" s="152">
        <f t="shared" si="43"/>
        <v>49491</v>
      </c>
      <c r="GS7" s="152">
        <f t="shared" si="43"/>
        <v>49522</v>
      </c>
      <c r="GT7" s="152">
        <f t="shared" si="43"/>
        <v>49553</v>
      </c>
      <c r="GU7" s="152">
        <f t="shared" si="43"/>
        <v>49583</v>
      </c>
      <c r="GV7" s="152">
        <f t="shared" si="43"/>
        <v>49614</v>
      </c>
      <c r="GW7" s="152">
        <f t="shared" si="43"/>
        <v>49644</v>
      </c>
      <c r="GX7" s="152">
        <f t="shared" si="43"/>
        <v>49675</v>
      </c>
      <c r="GY7" s="152">
        <f t="shared" si="43"/>
        <v>49706</v>
      </c>
      <c r="GZ7" s="152">
        <f t="shared" si="43"/>
        <v>49735</v>
      </c>
      <c r="HA7" s="152">
        <f t="shared" si="43"/>
        <v>49766</v>
      </c>
      <c r="HB7" s="152">
        <f t="shared" si="43"/>
        <v>49796</v>
      </c>
      <c r="HC7" s="152">
        <f t="shared" si="43"/>
        <v>49827</v>
      </c>
      <c r="HD7" s="152">
        <f t="shared" si="43"/>
        <v>49857</v>
      </c>
      <c r="HE7" s="152">
        <f t="shared" si="43"/>
        <v>49888</v>
      </c>
      <c r="HF7" s="152">
        <f t="shared" si="43"/>
        <v>49919</v>
      </c>
      <c r="HG7" s="152">
        <f t="shared" si="43"/>
        <v>49949</v>
      </c>
      <c r="HH7" s="152">
        <f t="shared" si="43"/>
        <v>49980</v>
      </c>
      <c r="HI7" s="152">
        <f t="shared" si="43"/>
        <v>50010</v>
      </c>
      <c r="HJ7" s="152">
        <f t="shared" si="43"/>
        <v>50041</v>
      </c>
      <c r="HK7" s="152">
        <f t="shared" si="43"/>
        <v>50072</v>
      </c>
      <c r="HL7" s="152">
        <f t="shared" si="43"/>
        <v>50100</v>
      </c>
      <c r="HM7" s="152">
        <f t="shared" si="43"/>
        <v>50131</v>
      </c>
      <c r="HN7" s="152">
        <f t="shared" si="43"/>
        <v>50161</v>
      </c>
      <c r="HO7" s="152">
        <f t="shared" si="43"/>
        <v>50192</v>
      </c>
      <c r="HP7" s="152">
        <f t="shared" si="43"/>
        <v>50222</v>
      </c>
      <c r="HQ7" s="152">
        <f t="shared" si="43"/>
        <v>50253</v>
      </c>
      <c r="HR7" s="152">
        <f t="shared" si="43"/>
        <v>50284</v>
      </c>
      <c r="HS7" s="152">
        <f t="shared" si="43"/>
        <v>50314</v>
      </c>
      <c r="HT7" s="152">
        <f t="shared" si="43"/>
        <v>50345</v>
      </c>
      <c r="HU7" s="152">
        <f t="shared" si="43"/>
        <v>50375</v>
      </c>
      <c r="HV7" s="152">
        <f t="shared" si="43"/>
        <v>50406</v>
      </c>
      <c r="HW7" s="152">
        <f t="shared" si="43"/>
        <v>50437</v>
      </c>
      <c r="HX7" s="152">
        <f t="shared" si="43"/>
        <v>50465</v>
      </c>
      <c r="HY7" s="152">
        <f t="shared" si="43"/>
        <v>50496</v>
      </c>
      <c r="HZ7" s="152">
        <f t="shared" si="43"/>
        <v>50526</v>
      </c>
      <c r="IA7" s="152">
        <f t="shared" si="43"/>
        <v>50557</v>
      </c>
      <c r="IB7" s="152">
        <f t="shared" si="43"/>
        <v>50587</v>
      </c>
      <c r="IC7" s="152">
        <f t="shared" si="43"/>
        <v>50618</v>
      </c>
      <c r="ID7" s="152">
        <f t="shared" si="43"/>
        <v>50649</v>
      </c>
      <c r="IE7" s="152">
        <f t="shared" si="43"/>
        <v>50679</v>
      </c>
      <c r="IF7" s="152">
        <f t="shared" si="43"/>
        <v>50710</v>
      </c>
      <c r="IG7" s="152">
        <f t="shared" si="43"/>
        <v>50740</v>
      </c>
      <c r="IH7" s="152">
        <f t="shared" si="43"/>
        <v>50771</v>
      </c>
      <c r="II7" s="152">
        <f t="shared" si="43"/>
        <v>50802</v>
      </c>
      <c r="IJ7" s="152">
        <f t="shared" si="43"/>
        <v>50830</v>
      </c>
      <c r="IK7" s="152">
        <f t="shared" si="43"/>
        <v>50861</v>
      </c>
      <c r="IL7" s="152">
        <f t="shared" si="43"/>
        <v>50891</v>
      </c>
      <c r="IM7" s="152">
        <f t="shared" si="43"/>
        <v>50922</v>
      </c>
      <c r="IN7" s="152">
        <f t="shared" si="43"/>
        <v>50952</v>
      </c>
      <c r="IO7" s="152">
        <f t="shared" si="43"/>
        <v>50983</v>
      </c>
      <c r="IP7" s="152">
        <f t="shared" si="43"/>
        <v>51014</v>
      </c>
      <c r="IQ7" s="152">
        <f t="shared" si="43"/>
        <v>51044</v>
      </c>
      <c r="IR7" s="152">
        <f t="shared" si="43"/>
        <v>51075</v>
      </c>
      <c r="IS7" s="152">
        <f t="shared" si="43"/>
        <v>51105</v>
      </c>
      <c r="IT7" s="152">
        <f t="shared" si="43"/>
        <v>51136</v>
      </c>
      <c r="IU7" s="152">
        <f t="shared" si="43"/>
        <v>51167</v>
      </c>
      <c r="IV7" s="152">
        <f t="shared" si="43"/>
        <v>51196</v>
      </c>
      <c r="IW7" s="152">
        <f t="shared" si="43"/>
        <v>51227</v>
      </c>
      <c r="IX7" s="152">
        <f t="shared" si="43"/>
        <v>51257</v>
      </c>
      <c r="IY7" s="152">
        <f t="shared" si="43"/>
        <v>51288</v>
      </c>
      <c r="IZ7" s="152">
        <f t="shared" si="43"/>
        <v>51318</v>
      </c>
      <c r="JA7" s="152">
        <f t="shared" si="43"/>
        <v>51349</v>
      </c>
      <c r="JB7" s="152">
        <f t="shared" ref="JB7:LM7" si="44">+JB3</f>
        <v>51380</v>
      </c>
      <c r="JC7" s="152">
        <f t="shared" si="44"/>
        <v>51410</v>
      </c>
      <c r="JD7" s="152">
        <f t="shared" si="44"/>
        <v>51441</v>
      </c>
      <c r="JE7" s="152">
        <f t="shared" si="44"/>
        <v>51471</v>
      </c>
      <c r="JF7" s="152">
        <f t="shared" si="44"/>
        <v>51502</v>
      </c>
      <c r="JG7" s="152">
        <f t="shared" si="44"/>
        <v>51533</v>
      </c>
      <c r="JH7" s="152">
        <f t="shared" si="44"/>
        <v>51561</v>
      </c>
      <c r="JI7" s="152">
        <f t="shared" si="44"/>
        <v>51592</v>
      </c>
      <c r="JJ7" s="152">
        <f t="shared" si="44"/>
        <v>51622</v>
      </c>
      <c r="JK7" s="152">
        <f t="shared" si="44"/>
        <v>51653</v>
      </c>
      <c r="JL7" s="152">
        <f t="shared" si="44"/>
        <v>51683</v>
      </c>
      <c r="JM7" s="152">
        <f t="shared" si="44"/>
        <v>51714</v>
      </c>
      <c r="JN7" s="152">
        <f t="shared" si="44"/>
        <v>51745</v>
      </c>
      <c r="JO7" s="152">
        <f t="shared" si="44"/>
        <v>51775</v>
      </c>
      <c r="JP7" s="152">
        <f t="shared" si="44"/>
        <v>51806</v>
      </c>
      <c r="JQ7" s="152">
        <f t="shared" si="44"/>
        <v>51836</v>
      </c>
      <c r="JR7" s="152">
        <f t="shared" si="44"/>
        <v>51867</v>
      </c>
      <c r="JS7" s="152">
        <f t="shared" si="44"/>
        <v>51898</v>
      </c>
      <c r="JT7" s="152">
        <f t="shared" si="44"/>
        <v>51926</v>
      </c>
      <c r="JU7" s="152">
        <f t="shared" si="44"/>
        <v>51957</v>
      </c>
      <c r="JV7" s="152">
        <f t="shared" si="44"/>
        <v>51987</v>
      </c>
      <c r="JW7" s="152">
        <f t="shared" si="44"/>
        <v>52018</v>
      </c>
      <c r="JX7" s="152">
        <f t="shared" si="44"/>
        <v>52048</v>
      </c>
      <c r="JY7" s="152">
        <f t="shared" si="44"/>
        <v>52079</v>
      </c>
      <c r="JZ7" s="152">
        <f t="shared" si="44"/>
        <v>52110</v>
      </c>
      <c r="KA7" s="152">
        <f t="shared" si="44"/>
        <v>52140</v>
      </c>
      <c r="KB7" s="152">
        <f t="shared" si="44"/>
        <v>52171</v>
      </c>
      <c r="KC7" s="152">
        <f t="shared" si="44"/>
        <v>52201</v>
      </c>
      <c r="KD7" s="152">
        <f t="shared" si="44"/>
        <v>52232</v>
      </c>
      <c r="KE7" s="152">
        <f t="shared" si="44"/>
        <v>52263</v>
      </c>
      <c r="KF7" s="152">
        <f t="shared" si="44"/>
        <v>52291</v>
      </c>
      <c r="KG7" s="152">
        <f t="shared" si="44"/>
        <v>52322</v>
      </c>
      <c r="KH7" s="152">
        <f t="shared" si="44"/>
        <v>52352</v>
      </c>
      <c r="KI7" s="152">
        <f t="shared" si="44"/>
        <v>52383</v>
      </c>
      <c r="KJ7" s="152">
        <f t="shared" si="44"/>
        <v>52413</v>
      </c>
      <c r="KK7" s="152">
        <f t="shared" si="44"/>
        <v>52444</v>
      </c>
      <c r="KL7" s="152">
        <f t="shared" si="44"/>
        <v>52475</v>
      </c>
      <c r="KM7" s="152">
        <f t="shared" si="44"/>
        <v>52505</v>
      </c>
      <c r="KN7" s="152">
        <f t="shared" si="44"/>
        <v>52536</v>
      </c>
      <c r="KO7" s="152">
        <f t="shared" si="44"/>
        <v>52566</v>
      </c>
      <c r="KP7" s="152">
        <f t="shared" si="44"/>
        <v>52597</v>
      </c>
      <c r="KQ7" s="152">
        <f t="shared" si="44"/>
        <v>52628</v>
      </c>
      <c r="KR7" s="152">
        <f t="shared" si="44"/>
        <v>52657</v>
      </c>
      <c r="KS7" s="152">
        <f t="shared" si="44"/>
        <v>52688</v>
      </c>
      <c r="KT7" s="152">
        <f t="shared" si="44"/>
        <v>52718</v>
      </c>
      <c r="KU7" s="152">
        <f t="shared" si="44"/>
        <v>52749</v>
      </c>
      <c r="KV7" s="152">
        <f t="shared" si="44"/>
        <v>52779</v>
      </c>
      <c r="KW7" s="152">
        <f t="shared" si="44"/>
        <v>52810</v>
      </c>
      <c r="KX7" s="152">
        <f t="shared" si="44"/>
        <v>52841</v>
      </c>
      <c r="KY7" s="152">
        <f t="shared" si="44"/>
        <v>52871</v>
      </c>
      <c r="KZ7" s="152">
        <f t="shared" si="44"/>
        <v>52902</v>
      </c>
      <c r="LA7" s="152">
        <f t="shared" si="44"/>
        <v>52932</v>
      </c>
      <c r="LB7" s="152">
        <f t="shared" si="44"/>
        <v>52963</v>
      </c>
      <c r="LC7" s="152">
        <f t="shared" si="44"/>
        <v>52994</v>
      </c>
      <c r="LD7" s="152">
        <f t="shared" si="44"/>
        <v>53022</v>
      </c>
      <c r="LE7" s="152">
        <f t="shared" si="44"/>
        <v>53053</v>
      </c>
      <c r="LF7" s="152">
        <f t="shared" si="44"/>
        <v>53083</v>
      </c>
      <c r="LG7" s="152">
        <f t="shared" si="44"/>
        <v>53114</v>
      </c>
      <c r="LH7" s="152">
        <f t="shared" si="44"/>
        <v>53144</v>
      </c>
      <c r="LI7" s="152">
        <f t="shared" si="44"/>
        <v>53175</v>
      </c>
      <c r="LJ7" s="152">
        <f t="shared" si="44"/>
        <v>53206</v>
      </c>
      <c r="LK7" s="152">
        <f t="shared" si="44"/>
        <v>53236</v>
      </c>
      <c r="LL7" s="152">
        <f t="shared" si="44"/>
        <v>53267</v>
      </c>
      <c r="LM7" s="152">
        <f t="shared" si="44"/>
        <v>53297</v>
      </c>
      <c r="LN7" s="152">
        <f t="shared" ref="LN7:NY7" si="45">+LN3</f>
        <v>53328</v>
      </c>
      <c r="LO7" s="152">
        <f t="shared" si="45"/>
        <v>53359</v>
      </c>
      <c r="LP7" s="152">
        <f t="shared" si="45"/>
        <v>53387</v>
      </c>
      <c r="LQ7" s="152">
        <f t="shared" si="45"/>
        <v>53418</v>
      </c>
      <c r="LR7" s="152">
        <f t="shared" si="45"/>
        <v>53448</v>
      </c>
      <c r="LS7" s="152">
        <f t="shared" si="45"/>
        <v>53479</v>
      </c>
      <c r="LT7" s="152">
        <f t="shared" si="45"/>
        <v>53509</v>
      </c>
      <c r="LU7" s="152">
        <f t="shared" si="45"/>
        <v>53540</v>
      </c>
      <c r="LV7" s="152">
        <f t="shared" si="45"/>
        <v>53571</v>
      </c>
      <c r="LW7" s="152">
        <f t="shared" si="45"/>
        <v>53601</v>
      </c>
      <c r="LX7" s="152">
        <f t="shared" si="45"/>
        <v>53632</v>
      </c>
      <c r="LY7" s="152">
        <f t="shared" si="45"/>
        <v>53662</v>
      </c>
      <c r="LZ7" s="152">
        <f t="shared" si="45"/>
        <v>53693</v>
      </c>
      <c r="MA7" s="152">
        <f t="shared" si="45"/>
        <v>53724</v>
      </c>
      <c r="MB7" s="152">
        <f t="shared" si="45"/>
        <v>53752</v>
      </c>
      <c r="MC7" s="152">
        <f t="shared" si="45"/>
        <v>53783</v>
      </c>
      <c r="MD7" s="152">
        <f t="shared" si="45"/>
        <v>53813</v>
      </c>
      <c r="ME7" s="152">
        <f t="shared" si="45"/>
        <v>53844</v>
      </c>
      <c r="MF7" s="152">
        <f t="shared" si="45"/>
        <v>53874</v>
      </c>
      <c r="MG7" s="152">
        <f t="shared" si="45"/>
        <v>53905</v>
      </c>
      <c r="MH7" s="152">
        <f t="shared" si="45"/>
        <v>53936</v>
      </c>
      <c r="MI7" s="152">
        <f t="shared" si="45"/>
        <v>53966</v>
      </c>
      <c r="MJ7" s="152">
        <f t="shared" si="45"/>
        <v>53997</v>
      </c>
      <c r="MK7" s="152">
        <f t="shared" si="45"/>
        <v>54027</v>
      </c>
      <c r="ML7" s="152">
        <f t="shared" si="45"/>
        <v>54058</v>
      </c>
      <c r="MM7" s="152">
        <f t="shared" si="45"/>
        <v>54089</v>
      </c>
      <c r="MN7" s="152">
        <f t="shared" si="45"/>
        <v>54118</v>
      </c>
      <c r="MO7" s="152">
        <f t="shared" si="45"/>
        <v>54149</v>
      </c>
      <c r="MP7" s="152">
        <f t="shared" si="45"/>
        <v>54179</v>
      </c>
      <c r="MQ7" s="152">
        <f t="shared" si="45"/>
        <v>54210</v>
      </c>
      <c r="MR7" s="152">
        <f t="shared" si="45"/>
        <v>54240</v>
      </c>
      <c r="MS7" s="152">
        <f t="shared" si="45"/>
        <v>54271</v>
      </c>
      <c r="MT7" s="152">
        <f t="shared" si="45"/>
        <v>54302</v>
      </c>
      <c r="MU7" s="152">
        <f t="shared" si="45"/>
        <v>54332</v>
      </c>
      <c r="MV7" s="152">
        <f t="shared" si="45"/>
        <v>54363</v>
      </c>
      <c r="MW7" s="152">
        <f t="shared" si="45"/>
        <v>54393</v>
      </c>
      <c r="MX7" s="152">
        <f t="shared" si="45"/>
        <v>54424</v>
      </c>
      <c r="MY7" s="152">
        <f t="shared" si="45"/>
        <v>54455</v>
      </c>
      <c r="MZ7" s="152">
        <f t="shared" si="45"/>
        <v>54483</v>
      </c>
      <c r="NA7" s="152">
        <f t="shared" si="45"/>
        <v>54514</v>
      </c>
      <c r="NB7" s="152">
        <f t="shared" si="45"/>
        <v>54544</v>
      </c>
      <c r="NC7" s="152">
        <f t="shared" si="45"/>
        <v>54575</v>
      </c>
      <c r="ND7" s="152">
        <f t="shared" si="45"/>
        <v>54605</v>
      </c>
      <c r="NE7" s="152">
        <f t="shared" si="45"/>
        <v>54636</v>
      </c>
      <c r="NF7" s="152">
        <f t="shared" si="45"/>
        <v>54667</v>
      </c>
      <c r="NG7" s="152">
        <f t="shared" si="45"/>
        <v>54697</v>
      </c>
      <c r="NH7" s="152">
        <f t="shared" si="45"/>
        <v>54728</v>
      </c>
      <c r="NI7" s="152">
        <f t="shared" si="45"/>
        <v>54758</v>
      </c>
      <c r="NJ7" s="152">
        <f t="shared" si="45"/>
        <v>54789</v>
      </c>
      <c r="NK7" s="152">
        <f t="shared" si="45"/>
        <v>54820</v>
      </c>
      <c r="NL7" s="152">
        <f t="shared" si="45"/>
        <v>54848</v>
      </c>
      <c r="NM7" s="152">
        <f t="shared" si="45"/>
        <v>54879</v>
      </c>
      <c r="NN7" s="152">
        <f t="shared" si="45"/>
        <v>54909</v>
      </c>
      <c r="NO7" s="152">
        <f t="shared" si="45"/>
        <v>54940</v>
      </c>
      <c r="NP7" s="152">
        <f t="shared" si="45"/>
        <v>54970</v>
      </c>
      <c r="NQ7" s="152">
        <f t="shared" si="45"/>
        <v>55001</v>
      </c>
      <c r="NR7" s="152">
        <f t="shared" si="45"/>
        <v>55032</v>
      </c>
      <c r="NS7" s="152">
        <f t="shared" si="45"/>
        <v>55062</v>
      </c>
      <c r="NT7" s="152">
        <f t="shared" si="45"/>
        <v>55093</v>
      </c>
      <c r="NU7" s="152">
        <f t="shared" si="45"/>
        <v>55123</v>
      </c>
      <c r="NV7" s="152">
        <f t="shared" si="45"/>
        <v>55154</v>
      </c>
      <c r="NW7" s="152">
        <f t="shared" si="45"/>
        <v>55185</v>
      </c>
      <c r="NX7" s="152">
        <f t="shared" si="45"/>
        <v>55213</v>
      </c>
      <c r="NY7" s="152">
        <f t="shared" si="45"/>
        <v>55244</v>
      </c>
      <c r="NZ7" s="152">
        <f t="shared" ref="NZ7:QK7" si="46">+NZ3</f>
        <v>55274</v>
      </c>
      <c r="OA7" s="152">
        <f t="shared" si="46"/>
        <v>55305</v>
      </c>
      <c r="OB7" s="152">
        <f t="shared" si="46"/>
        <v>55335</v>
      </c>
      <c r="OC7" s="152">
        <f t="shared" si="46"/>
        <v>55366</v>
      </c>
      <c r="OD7" s="152">
        <f t="shared" si="46"/>
        <v>55397</v>
      </c>
      <c r="OE7" s="152">
        <f t="shared" si="46"/>
        <v>55427</v>
      </c>
      <c r="OF7" s="152">
        <f t="shared" si="46"/>
        <v>55458</v>
      </c>
      <c r="OG7" s="152">
        <f t="shared" si="46"/>
        <v>55488</v>
      </c>
      <c r="OH7" s="152">
        <f t="shared" si="46"/>
        <v>55519</v>
      </c>
      <c r="OI7" s="152">
        <f t="shared" si="46"/>
        <v>55550</v>
      </c>
      <c r="OJ7" s="152">
        <f t="shared" si="46"/>
        <v>55579</v>
      </c>
      <c r="OK7" s="152">
        <f t="shared" si="46"/>
        <v>55610</v>
      </c>
      <c r="OL7" s="152">
        <f t="shared" si="46"/>
        <v>55640</v>
      </c>
      <c r="OM7" s="152">
        <f t="shared" si="46"/>
        <v>55671</v>
      </c>
      <c r="ON7" s="152">
        <f t="shared" si="46"/>
        <v>55701</v>
      </c>
      <c r="OO7" s="152">
        <f t="shared" si="46"/>
        <v>55732</v>
      </c>
      <c r="OP7" s="152">
        <f t="shared" si="46"/>
        <v>55763</v>
      </c>
      <c r="OQ7" s="152">
        <f t="shared" si="46"/>
        <v>55793</v>
      </c>
      <c r="OR7" s="152">
        <f t="shared" si="46"/>
        <v>55824</v>
      </c>
      <c r="OS7" s="152">
        <f t="shared" si="46"/>
        <v>55854</v>
      </c>
      <c r="OT7" s="152">
        <f t="shared" si="46"/>
        <v>55885</v>
      </c>
      <c r="OU7" s="152">
        <f t="shared" si="46"/>
        <v>55916</v>
      </c>
      <c r="OV7" s="152">
        <f t="shared" si="46"/>
        <v>55944</v>
      </c>
      <c r="OW7" s="152">
        <f t="shared" si="46"/>
        <v>55975</v>
      </c>
      <c r="OX7" s="152">
        <f t="shared" si="46"/>
        <v>56005</v>
      </c>
      <c r="OY7" s="152">
        <f t="shared" si="46"/>
        <v>56036</v>
      </c>
      <c r="OZ7" s="152">
        <f t="shared" si="46"/>
        <v>56066</v>
      </c>
      <c r="PA7" s="152">
        <f t="shared" si="46"/>
        <v>56097</v>
      </c>
      <c r="PB7" s="152">
        <f t="shared" si="46"/>
        <v>56128</v>
      </c>
      <c r="PC7" s="152">
        <f t="shared" si="46"/>
        <v>56158</v>
      </c>
      <c r="PD7" s="152">
        <f t="shared" si="46"/>
        <v>56189</v>
      </c>
      <c r="PE7" s="152">
        <f t="shared" si="46"/>
        <v>56219</v>
      </c>
      <c r="PF7" s="152">
        <f t="shared" si="46"/>
        <v>56250</v>
      </c>
      <c r="PG7" s="152">
        <f t="shared" si="46"/>
        <v>56281</v>
      </c>
      <c r="PH7" s="152">
        <f t="shared" si="46"/>
        <v>56309</v>
      </c>
      <c r="PI7" s="152">
        <f t="shared" si="46"/>
        <v>56340</v>
      </c>
      <c r="PJ7" s="152">
        <f t="shared" si="46"/>
        <v>56370</v>
      </c>
      <c r="PK7" s="152">
        <f t="shared" si="46"/>
        <v>56401</v>
      </c>
      <c r="PL7" s="152">
        <f t="shared" si="46"/>
        <v>56431</v>
      </c>
      <c r="PM7" s="152">
        <f t="shared" si="46"/>
        <v>56462</v>
      </c>
      <c r="PN7" s="152">
        <f t="shared" si="46"/>
        <v>56493</v>
      </c>
      <c r="PO7" s="152">
        <f t="shared" si="46"/>
        <v>56523</v>
      </c>
      <c r="PP7" s="152">
        <f t="shared" si="46"/>
        <v>56554</v>
      </c>
      <c r="PQ7" s="152">
        <f t="shared" si="46"/>
        <v>56584</v>
      </c>
      <c r="PR7" s="152">
        <f t="shared" si="46"/>
        <v>56615</v>
      </c>
      <c r="PS7" s="152">
        <f t="shared" si="46"/>
        <v>56646</v>
      </c>
      <c r="PT7" s="152">
        <f t="shared" si="46"/>
        <v>56674</v>
      </c>
      <c r="PU7" s="152">
        <f t="shared" si="46"/>
        <v>56705</v>
      </c>
      <c r="PV7" s="152">
        <f t="shared" si="46"/>
        <v>56735</v>
      </c>
      <c r="PW7" s="152">
        <f t="shared" si="46"/>
        <v>56766</v>
      </c>
      <c r="PX7" s="152">
        <f t="shared" si="46"/>
        <v>56796</v>
      </c>
      <c r="PY7" s="152">
        <f t="shared" si="46"/>
        <v>56827</v>
      </c>
      <c r="PZ7" s="152">
        <f t="shared" si="46"/>
        <v>56858</v>
      </c>
      <c r="QA7" s="152">
        <f t="shared" si="46"/>
        <v>56888</v>
      </c>
      <c r="QB7" s="152">
        <f t="shared" si="46"/>
        <v>56919</v>
      </c>
      <c r="QC7" s="152">
        <f t="shared" si="46"/>
        <v>56949</v>
      </c>
      <c r="QD7" s="152">
        <f t="shared" si="46"/>
        <v>56980</v>
      </c>
      <c r="QE7" s="152">
        <f t="shared" si="46"/>
        <v>57011</v>
      </c>
      <c r="QF7" s="152">
        <f t="shared" si="46"/>
        <v>57040</v>
      </c>
      <c r="QG7" s="152">
        <f t="shared" si="46"/>
        <v>57071</v>
      </c>
      <c r="QH7" s="152">
        <f t="shared" si="46"/>
        <v>57101</v>
      </c>
      <c r="QI7" s="152">
        <f t="shared" si="46"/>
        <v>57132</v>
      </c>
      <c r="QJ7" s="152">
        <f t="shared" si="46"/>
        <v>57162</v>
      </c>
      <c r="QK7" s="152">
        <f t="shared" si="46"/>
        <v>57193</v>
      </c>
      <c r="QL7" s="152">
        <f t="shared" ref="QL7:SW7" si="47">+QL3</f>
        <v>57224</v>
      </c>
      <c r="QM7" s="152">
        <f t="shared" si="47"/>
        <v>57254</v>
      </c>
      <c r="QN7" s="152">
        <f t="shared" si="47"/>
        <v>57285</v>
      </c>
      <c r="QO7" s="152">
        <f t="shared" si="47"/>
        <v>57315</v>
      </c>
      <c r="QP7" s="152">
        <f t="shared" si="47"/>
        <v>57346</v>
      </c>
      <c r="QQ7" s="152">
        <f t="shared" si="47"/>
        <v>57377</v>
      </c>
      <c r="QR7" s="152">
        <f t="shared" si="47"/>
        <v>57405</v>
      </c>
      <c r="QS7" s="152">
        <f t="shared" si="47"/>
        <v>57436</v>
      </c>
      <c r="QT7" s="152">
        <f t="shared" si="47"/>
        <v>57466</v>
      </c>
      <c r="QU7" s="152">
        <f t="shared" si="47"/>
        <v>57497</v>
      </c>
      <c r="QV7" s="152">
        <f t="shared" si="47"/>
        <v>57527</v>
      </c>
      <c r="QW7" s="152">
        <f t="shared" si="47"/>
        <v>57558</v>
      </c>
      <c r="QX7" s="152">
        <f t="shared" si="47"/>
        <v>57589</v>
      </c>
      <c r="QY7" s="152">
        <f t="shared" si="47"/>
        <v>57619</v>
      </c>
      <c r="QZ7" s="152">
        <f t="shared" si="47"/>
        <v>57650</v>
      </c>
      <c r="RA7" s="152">
        <f t="shared" si="47"/>
        <v>57680</v>
      </c>
      <c r="RB7" s="152">
        <f t="shared" si="47"/>
        <v>57711</v>
      </c>
      <c r="RC7" s="152">
        <f t="shared" si="47"/>
        <v>57742</v>
      </c>
      <c r="RD7" s="152">
        <f t="shared" si="47"/>
        <v>57770</v>
      </c>
      <c r="RE7" s="152">
        <f t="shared" si="47"/>
        <v>57801</v>
      </c>
      <c r="RF7" s="152">
        <f t="shared" si="47"/>
        <v>57831</v>
      </c>
      <c r="RG7" s="152">
        <f t="shared" si="47"/>
        <v>57862</v>
      </c>
      <c r="RH7" s="152">
        <f t="shared" si="47"/>
        <v>57892</v>
      </c>
      <c r="RI7" s="152">
        <f t="shared" si="47"/>
        <v>57923</v>
      </c>
      <c r="RJ7" s="152">
        <f t="shared" si="47"/>
        <v>57954</v>
      </c>
      <c r="RK7" s="152">
        <f t="shared" si="47"/>
        <v>57984</v>
      </c>
      <c r="RL7" s="152">
        <f t="shared" si="47"/>
        <v>58015</v>
      </c>
      <c r="RM7" s="152">
        <f t="shared" si="47"/>
        <v>58045</v>
      </c>
      <c r="RN7" s="152">
        <f t="shared" si="47"/>
        <v>58076</v>
      </c>
      <c r="RO7" s="152">
        <f t="shared" si="47"/>
        <v>58107</v>
      </c>
      <c r="RP7" s="152">
        <f t="shared" si="47"/>
        <v>58135</v>
      </c>
      <c r="RQ7" s="152">
        <f t="shared" si="47"/>
        <v>58166</v>
      </c>
      <c r="RR7" s="152">
        <f t="shared" si="47"/>
        <v>58196</v>
      </c>
      <c r="RS7" s="152">
        <f t="shared" si="47"/>
        <v>58227</v>
      </c>
      <c r="RT7" s="152">
        <f t="shared" si="47"/>
        <v>58257</v>
      </c>
      <c r="RU7" s="152">
        <f t="shared" si="47"/>
        <v>58288</v>
      </c>
      <c r="RV7" s="152">
        <f t="shared" si="47"/>
        <v>58319</v>
      </c>
      <c r="RW7" s="152">
        <f t="shared" si="47"/>
        <v>58349</v>
      </c>
      <c r="RX7" s="152">
        <f t="shared" si="47"/>
        <v>58380</v>
      </c>
      <c r="RY7" s="152">
        <f t="shared" si="47"/>
        <v>58410</v>
      </c>
      <c r="RZ7" s="152">
        <f t="shared" si="47"/>
        <v>58441</v>
      </c>
      <c r="SA7" s="152">
        <f t="shared" si="47"/>
        <v>58472</v>
      </c>
      <c r="SB7" s="152">
        <f t="shared" si="47"/>
        <v>58501</v>
      </c>
      <c r="SC7" s="152">
        <f t="shared" si="47"/>
        <v>58532</v>
      </c>
      <c r="SD7" s="152">
        <f t="shared" si="47"/>
        <v>58562</v>
      </c>
      <c r="SE7" s="152">
        <f t="shared" si="47"/>
        <v>58593</v>
      </c>
      <c r="SF7" s="152">
        <f t="shared" si="47"/>
        <v>58623</v>
      </c>
      <c r="SG7" s="152">
        <f t="shared" si="47"/>
        <v>58654</v>
      </c>
      <c r="SH7" s="152">
        <f t="shared" si="47"/>
        <v>58685</v>
      </c>
      <c r="SI7" s="152">
        <f t="shared" si="47"/>
        <v>58715</v>
      </c>
      <c r="SJ7" s="152">
        <f t="shared" si="47"/>
        <v>58746</v>
      </c>
      <c r="SK7" s="152">
        <f t="shared" si="47"/>
        <v>58776</v>
      </c>
      <c r="SL7" s="152">
        <f t="shared" si="47"/>
        <v>58807</v>
      </c>
      <c r="SM7" s="152">
        <f t="shared" si="47"/>
        <v>58838</v>
      </c>
      <c r="SN7" s="152">
        <f t="shared" si="47"/>
        <v>58866</v>
      </c>
      <c r="SO7" s="152">
        <f t="shared" si="47"/>
        <v>58897</v>
      </c>
      <c r="SP7" s="152">
        <f t="shared" si="47"/>
        <v>58927</v>
      </c>
      <c r="SQ7" s="152">
        <f t="shared" si="47"/>
        <v>58958</v>
      </c>
      <c r="SR7" s="152">
        <f t="shared" si="47"/>
        <v>58988</v>
      </c>
      <c r="SS7" s="152">
        <f t="shared" si="47"/>
        <v>59019</v>
      </c>
      <c r="ST7" s="152">
        <f t="shared" si="47"/>
        <v>59050</v>
      </c>
      <c r="SU7" s="152">
        <f t="shared" si="47"/>
        <v>59080</v>
      </c>
      <c r="SV7" s="152">
        <f t="shared" si="47"/>
        <v>59111</v>
      </c>
      <c r="SW7" s="152">
        <f t="shared" si="47"/>
        <v>59141</v>
      </c>
      <c r="SX7" s="152">
        <f t="shared" ref="SX7:VI7" si="48">+SX3</f>
        <v>59172</v>
      </c>
      <c r="SY7" s="152">
        <f t="shared" si="48"/>
        <v>59203</v>
      </c>
      <c r="SZ7" s="152">
        <f t="shared" si="48"/>
        <v>59231</v>
      </c>
      <c r="TA7" s="152">
        <f t="shared" si="48"/>
        <v>59262</v>
      </c>
      <c r="TB7" s="152">
        <f t="shared" si="48"/>
        <v>59292</v>
      </c>
      <c r="TC7" s="152">
        <f t="shared" si="48"/>
        <v>59323</v>
      </c>
      <c r="TD7" s="152">
        <f t="shared" si="48"/>
        <v>59353</v>
      </c>
      <c r="TE7" s="152">
        <f t="shared" si="48"/>
        <v>59384</v>
      </c>
      <c r="TF7" s="152">
        <f t="shared" si="48"/>
        <v>59415</v>
      </c>
      <c r="TG7" s="152">
        <f t="shared" si="48"/>
        <v>59445</v>
      </c>
      <c r="TH7" s="152">
        <f t="shared" si="48"/>
        <v>59476</v>
      </c>
      <c r="TI7" s="152">
        <f t="shared" si="48"/>
        <v>59506</v>
      </c>
      <c r="TJ7" s="152">
        <f t="shared" si="48"/>
        <v>59537</v>
      </c>
      <c r="TK7" s="152">
        <f t="shared" si="48"/>
        <v>59568</v>
      </c>
      <c r="TL7" s="152">
        <f t="shared" si="48"/>
        <v>59596</v>
      </c>
      <c r="TM7" s="152">
        <f t="shared" si="48"/>
        <v>59627</v>
      </c>
      <c r="TN7" s="152">
        <f t="shared" si="48"/>
        <v>59657</v>
      </c>
      <c r="TO7" s="152">
        <f t="shared" si="48"/>
        <v>59688</v>
      </c>
      <c r="TP7" s="152">
        <f t="shared" si="48"/>
        <v>59718</v>
      </c>
      <c r="TQ7" s="152">
        <f t="shared" si="48"/>
        <v>59749</v>
      </c>
      <c r="TR7" s="152">
        <f t="shared" si="48"/>
        <v>59780</v>
      </c>
      <c r="TS7" s="152">
        <f t="shared" si="48"/>
        <v>59810</v>
      </c>
      <c r="TT7" s="152">
        <f t="shared" si="48"/>
        <v>59841</v>
      </c>
      <c r="TU7" s="152">
        <f t="shared" si="48"/>
        <v>59871</v>
      </c>
      <c r="TV7" s="152">
        <f t="shared" si="48"/>
        <v>59902</v>
      </c>
      <c r="TW7" s="152">
        <f t="shared" si="48"/>
        <v>59933</v>
      </c>
      <c r="TX7" s="152">
        <f t="shared" si="48"/>
        <v>59962</v>
      </c>
      <c r="TY7" s="152">
        <f t="shared" si="48"/>
        <v>59993</v>
      </c>
      <c r="TZ7" s="152">
        <f t="shared" si="48"/>
        <v>60023</v>
      </c>
      <c r="UA7" s="152">
        <f t="shared" si="48"/>
        <v>60054</v>
      </c>
      <c r="UB7" s="152">
        <f t="shared" si="48"/>
        <v>60084</v>
      </c>
      <c r="UC7" s="152">
        <f t="shared" si="48"/>
        <v>60115</v>
      </c>
      <c r="UD7" s="152">
        <f t="shared" si="48"/>
        <v>60146</v>
      </c>
      <c r="UE7" s="152">
        <f t="shared" si="48"/>
        <v>60176</v>
      </c>
      <c r="UF7" s="152">
        <f t="shared" si="48"/>
        <v>60207</v>
      </c>
      <c r="UG7" s="152">
        <f t="shared" si="48"/>
        <v>60237</v>
      </c>
      <c r="UH7" s="152">
        <f t="shared" si="48"/>
        <v>60268</v>
      </c>
      <c r="UI7" s="152">
        <f t="shared" si="48"/>
        <v>60299</v>
      </c>
      <c r="UJ7" s="152">
        <f t="shared" si="48"/>
        <v>60327</v>
      </c>
      <c r="UK7" s="152">
        <f t="shared" si="48"/>
        <v>60358</v>
      </c>
      <c r="UL7" s="152">
        <f t="shared" si="48"/>
        <v>60388</v>
      </c>
      <c r="UM7" s="152">
        <f t="shared" si="48"/>
        <v>60419</v>
      </c>
      <c r="UN7" s="152">
        <f t="shared" si="48"/>
        <v>60449</v>
      </c>
      <c r="UO7" s="152">
        <f t="shared" si="48"/>
        <v>60480</v>
      </c>
      <c r="UP7" s="152">
        <f t="shared" si="48"/>
        <v>60511</v>
      </c>
      <c r="UQ7" s="152">
        <f t="shared" si="48"/>
        <v>60541</v>
      </c>
      <c r="UR7" s="152">
        <f t="shared" si="48"/>
        <v>60572</v>
      </c>
      <c r="US7" s="152">
        <f t="shared" si="48"/>
        <v>60602</v>
      </c>
      <c r="UT7" s="152">
        <f t="shared" si="48"/>
        <v>60633</v>
      </c>
      <c r="UU7" s="152">
        <f t="shared" si="48"/>
        <v>60664</v>
      </c>
      <c r="UV7" s="152">
        <f t="shared" si="48"/>
        <v>60692</v>
      </c>
      <c r="UW7" s="152">
        <f t="shared" si="48"/>
        <v>60723</v>
      </c>
      <c r="UX7" s="152">
        <f t="shared" si="48"/>
        <v>60753</v>
      </c>
      <c r="UY7" s="152">
        <f t="shared" si="48"/>
        <v>60784</v>
      </c>
      <c r="UZ7" s="152">
        <f t="shared" si="48"/>
        <v>60814</v>
      </c>
      <c r="VA7" s="152">
        <f t="shared" si="48"/>
        <v>60845</v>
      </c>
      <c r="VB7" s="152">
        <f t="shared" si="48"/>
        <v>60876</v>
      </c>
      <c r="VC7" s="152">
        <f t="shared" si="48"/>
        <v>60906</v>
      </c>
      <c r="VD7" s="152">
        <f t="shared" si="48"/>
        <v>60937</v>
      </c>
      <c r="VE7" s="152">
        <f t="shared" si="48"/>
        <v>60967</v>
      </c>
      <c r="VF7" s="152">
        <f t="shared" si="48"/>
        <v>60998</v>
      </c>
      <c r="VG7" s="152">
        <f t="shared" si="48"/>
        <v>61029</v>
      </c>
      <c r="VH7" s="152">
        <f t="shared" si="48"/>
        <v>61057</v>
      </c>
      <c r="VI7" s="152">
        <f t="shared" si="48"/>
        <v>61088</v>
      </c>
      <c r="VJ7" s="152">
        <f t="shared" ref="VJ7:WS7" si="49">+VJ3</f>
        <v>61118</v>
      </c>
      <c r="VK7" s="152">
        <f t="shared" si="49"/>
        <v>61149</v>
      </c>
      <c r="VL7" s="152">
        <f t="shared" si="49"/>
        <v>61179</v>
      </c>
      <c r="VM7" s="152">
        <f t="shared" si="49"/>
        <v>61210</v>
      </c>
      <c r="VN7" s="152">
        <f t="shared" si="49"/>
        <v>61241</v>
      </c>
      <c r="VO7" s="152">
        <f t="shared" si="49"/>
        <v>61271</v>
      </c>
      <c r="VP7" s="152">
        <f t="shared" si="49"/>
        <v>61302</v>
      </c>
      <c r="VQ7" s="152">
        <f t="shared" si="49"/>
        <v>61332</v>
      </c>
      <c r="VR7" s="152">
        <f t="shared" si="49"/>
        <v>61363</v>
      </c>
      <c r="VS7" s="152">
        <f t="shared" si="49"/>
        <v>61394</v>
      </c>
      <c r="VT7" s="152">
        <f t="shared" si="49"/>
        <v>61423</v>
      </c>
      <c r="VU7" s="152">
        <f t="shared" si="49"/>
        <v>61454</v>
      </c>
      <c r="VV7" s="152">
        <f t="shared" si="49"/>
        <v>61484</v>
      </c>
      <c r="VW7" s="152">
        <f t="shared" si="49"/>
        <v>61515</v>
      </c>
      <c r="VX7" s="152">
        <f t="shared" si="49"/>
        <v>61545</v>
      </c>
      <c r="VY7" s="152">
        <f t="shared" si="49"/>
        <v>61576</v>
      </c>
      <c r="VZ7" s="152">
        <f t="shared" si="49"/>
        <v>61607</v>
      </c>
      <c r="WA7" s="152">
        <f t="shared" si="49"/>
        <v>61637</v>
      </c>
      <c r="WB7" s="152">
        <f t="shared" si="49"/>
        <v>61668</v>
      </c>
      <c r="WC7" s="152">
        <f t="shared" si="49"/>
        <v>61698</v>
      </c>
      <c r="WD7" s="152">
        <f t="shared" si="49"/>
        <v>61729</v>
      </c>
      <c r="WE7" s="152">
        <f t="shared" si="49"/>
        <v>61760</v>
      </c>
      <c r="WF7" s="152">
        <f t="shared" si="49"/>
        <v>61788</v>
      </c>
      <c r="WG7" s="152">
        <f t="shared" si="49"/>
        <v>61819</v>
      </c>
      <c r="WH7" s="152">
        <f t="shared" si="49"/>
        <v>61849</v>
      </c>
      <c r="WI7" s="152">
        <f t="shared" si="49"/>
        <v>61880</v>
      </c>
      <c r="WJ7" s="152">
        <f t="shared" si="49"/>
        <v>61910</v>
      </c>
      <c r="WK7" s="152">
        <f t="shared" si="49"/>
        <v>61941</v>
      </c>
      <c r="WL7" s="152">
        <f t="shared" si="49"/>
        <v>61972</v>
      </c>
      <c r="WM7" s="152">
        <f t="shared" si="49"/>
        <v>62002</v>
      </c>
      <c r="WN7" s="152">
        <f t="shared" si="49"/>
        <v>62033</v>
      </c>
      <c r="WO7" s="152">
        <f t="shared" si="49"/>
        <v>62063</v>
      </c>
      <c r="WP7" s="152">
        <f t="shared" si="49"/>
        <v>62094</v>
      </c>
      <c r="WQ7" s="152">
        <f t="shared" si="49"/>
        <v>62125</v>
      </c>
      <c r="WR7" s="152">
        <f t="shared" si="49"/>
        <v>62153</v>
      </c>
      <c r="WS7" s="152">
        <f t="shared" si="49"/>
        <v>62184</v>
      </c>
      <c r="WT7" s="153"/>
    </row>
    <row r="8" spans="1:618" ht="15" thickTop="1">
      <c r="B8" s="154" t="s">
        <v>43</v>
      </c>
    </row>
    <row r="9" spans="1:618">
      <c r="B9" s="155" t="s">
        <v>91</v>
      </c>
      <c r="D9" s="156">
        <f>+Viðskiptaáætlun_Stjórnborð!$D$7</f>
        <v>0</v>
      </c>
      <c r="F9" s="84">
        <f>+$D$9</f>
        <v>0</v>
      </c>
      <c r="G9" s="84">
        <f t="shared" ref="G9:BP9" si="50">+$D$9</f>
        <v>0</v>
      </c>
      <c r="H9" s="84">
        <f t="shared" si="50"/>
        <v>0</v>
      </c>
      <c r="I9" s="84">
        <f t="shared" si="50"/>
        <v>0</v>
      </c>
      <c r="J9" s="84">
        <f t="shared" si="50"/>
        <v>0</v>
      </c>
      <c r="K9" s="84">
        <f t="shared" si="50"/>
        <v>0</v>
      </c>
      <c r="L9" s="84">
        <f t="shared" si="50"/>
        <v>0</v>
      </c>
      <c r="M9" s="84">
        <f t="shared" si="50"/>
        <v>0</v>
      </c>
      <c r="N9" s="84">
        <f t="shared" si="50"/>
        <v>0</v>
      </c>
      <c r="O9" s="84">
        <f t="shared" si="50"/>
        <v>0</v>
      </c>
      <c r="P9" s="84">
        <f t="shared" si="50"/>
        <v>0</v>
      </c>
      <c r="Q9" s="84">
        <f t="shared" si="50"/>
        <v>0</v>
      </c>
      <c r="R9" s="84">
        <f t="shared" si="50"/>
        <v>0</v>
      </c>
      <c r="S9" s="84">
        <f t="shared" si="50"/>
        <v>0</v>
      </c>
      <c r="T9" s="84">
        <f t="shared" si="50"/>
        <v>0</v>
      </c>
      <c r="U9" s="84">
        <f t="shared" si="50"/>
        <v>0</v>
      </c>
      <c r="V9" s="84">
        <f t="shared" si="50"/>
        <v>0</v>
      </c>
      <c r="W9" s="84">
        <f t="shared" si="50"/>
        <v>0</v>
      </c>
      <c r="X9" s="84">
        <f t="shared" si="50"/>
        <v>0</v>
      </c>
      <c r="Y9" s="84">
        <f t="shared" si="50"/>
        <v>0</v>
      </c>
      <c r="Z9" s="84">
        <f t="shared" si="50"/>
        <v>0</v>
      </c>
      <c r="AA9" s="84">
        <f t="shared" si="50"/>
        <v>0</v>
      </c>
      <c r="AB9" s="84">
        <f t="shared" si="50"/>
        <v>0</v>
      </c>
      <c r="AC9" s="84">
        <f t="shared" si="50"/>
        <v>0</v>
      </c>
      <c r="AD9" s="84">
        <f t="shared" si="50"/>
        <v>0</v>
      </c>
      <c r="AE9" s="84">
        <f t="shared" si="50"/>
        <v>0</v>
      </c>
      <c r="AF9" s="84">
        <f t="shared" si="50"/>
        <v>0</v>
      </c>
      <c r="AG9" s="84">
        <f t="shared" si="50"/>
        <v>0</v>
      </c>
      <c r="AH9" s="84">
        <f t="shared" si="50"/>
        <v>0</v>
      </c>
      <c r="AI9" s="84">
        <f t="shared" si="50"/>
        <v>0</v>
      </c>
      <c r="AJ9" s="84">
        <f t="shared" si="50"/>
        <v>0</v>
      </c>
      <c r="AK9" s="84">
        <f t="shared" si="50"/>
        <v>0</v>
      </c>
      <c r="AL9" s="84">
        <f t="shared" si="50"/>
        <v>0</v>
      </c>
      <c r="AM9" s="84">
        <f t="shared" si="50"/>
        <v>0</v>
      </c>
      <c r="AN9" s="84">
        <f t="shared" si="50"/>
        <v>0</v>
      </c>
      <c r="AO9" s="84">
        <f t="shared" si="50"/>
        <v>0</v>
      </c>
      <c r="AP9" s="84">
        <f t="shared" si="50"/>
        <v>0</v>
      </c>
      <c r="AQ9" s="84">
        <f t="shared" si="50"/>
        <v>0</v>
      </c>
      <c r="AR9" s="84">
        <f t="shared" si="50"/>
        <v>0</v>
      </c>
      <c r="AS9" s="84">
        <f t="shared" si="50"/>
        <v>0</v>
      </c>
      <c r="AT9" s="84">
        <f t="shared" si="50"/>
        <v>0</v>
      </c>
      <c r="AU9" s="84">
        <f t="shared" si="50"/>
        <v>0</v>
      </c>
      <c r="AV9" s="84">
        <f t="shared" si="50"/>
        <v>0</v>
      </c>
      <c r="AW9" s="84">
        <f t="shared" si="50"/>
        <v>0</v>
      </c>
      <c r="AX9" s="84">
        <f t="shared" si="50"/>
        <v>0</v>
      </c>
      <c r="AY9" s="84">
        <f t="shared" si="50"/>
        <v>0</v>
      </c>
      <c r="AZ9" s="84">
        <f t="shared" si="50"/>
        <v>0</v>
      </c>
      <c r="BA9" s="84">
        <f t="shared" si="50"/>
        <v>0</v>
      </c>
      <c r="BB9" s="84">
        <f t="shared" si="50"/>
        <v>0</v>
      </c>
      <c r="BC9" s="84">
        <f t="shared" si="50"/>
        <v>0</v>
      </c>
      <c r="BD9" s="84">
        <f t="shared" si="50"/>
        <v>0</v>
      </c>
      <c r="BE9" s="84">
        <f t="shared" si="50"/>
        <v>0</v>
      </c>
      <c r="BF9" s="84">
        <f t="shared" si="50"/>
        <v>0</v>
      </c>
      <c r="BG9" s="84">
        <f t="shared" si="50"/>
        <v>0</v>
      </c>
      <c r="BH9" s="84">
        <f t="shared" si="50"/>
        <v>0</v>
      </c>
      <c r="BI9" s="84">
        <f t="shared" si="50"/>
        <v>0</v>
      </c>
      <c r="BJ9" s="84">
        <f t="shared" si="50"/>
        <v>0</v>
      </c>
      <c r="BK9" s="84">
        <f t="shared" si="50"/>
        <v>0</v>
      </c>
      <c r="BL9" s="84">
        <f t="shared" si="50"/>
        <v>0</v>
      </c>
      <c r="BM9" s="84">
        <f t="shared" si="50"/>
        <v>0</v>
      </c>
      <c r="BN9" s="84">
        <f t="shared" si="50"/>
        <v>0</v>
      </c>
      <c r="BO9" s="84">
        <f t="shared" si="50"/>
        <v>0</v>
      </c>
      <c r="BP9" s="84">
        <f t="shared" si="50"/>
        <v>0</v>
      </c>
      <c r="BQ9" s="84">
        <f>+$D$9</f>
        <v>0</v>
      </c>
      <c r="BR9" s="84">
        <f t="shared" ref="BR9:EC9" si="51">+$D$9</f>
        <v>0</v>
      </c>
      <c r="BS9" s="84">
        <f t="shared" si="51"/>
        <v>0</v>
      </c>
      <c r="BT9" s="84">
        <f t="shared" si="51"/>
        <v>0</v>
      </c>
      <c r="BU9" s="84">
        <f t="shared" si="51"/>
        <v>0</v>
      </c>
      <c r="BV9" s="84">
        <f t="shared" si="51"/>
        <v>0</v>
      </c>
      <c r="BW9" s="84">
        <f t="shared" si="51"/>
        <v>0</v>
      </c>
      <c r="BX9" s="84">
        <f t="shared" si="51"/>
        <v>0</v>
      </c>
      <c r="BY9" s="84">
        <f t="shared" si="51"/>
        <v>0</v>
      </c>
      <c r="BZ9" s="84">
        <f t="shared" si="51"/>
        <v>0</v>
      </c>
      <c r="CA9" s="84">
        <f t="shared" si="51"/>
        <v>0</v>
      </c>
      <c r="CB9" s="84">
        <f t="shared" si="51"/>
        <v>0</v>
      </c>
      <c r="CC9" s="84">
        <f t="shared" si="51"/>
        <v>0</v>
      </c>
      <c r="CD9" s="84">
        <f t="shared" si="51"/>
        <v>0</v>
      </c>
      <c r="CE9" s="84">
        <f t="shared" si="51"/>
        <v>0</v>
      </c>
      <c r="CF9" s="84">
        <f t="shared" si="51"/>
        <v>0</v>
      </c>
      <c r="CG9" s="84">
        <f t="shared" si="51"/>
        <v>0</v>
      </c>
      <c r="CH9" s="84">
        <f t="shared" si="51"/>
        <v>0</v>
      </c>
      <c r="CI9" s="84">
        <f t="shared" si="51"/>
        <v>0</v>
      </c>
      <c r="CJ9" s="84">
        <f t="shared" si="51"/>
        <v>0</v>
      </c>
      <c r="CK9" s="84">
        <f t="shared" si="51"/>
        <v>0</v>
      </c>
      <c r="CL9" s="84">
        <f t="shared" si="51"/>
        <v>0</v>
      </c>
      <c r="CM9" s="84">
        <f t="shared" si="51"/>
        <v>0</v>
      </c>
      <c r="CN9" s="84">
        <f t="shared" si="51"/>
        <v>0</v>
      </c>
      <c r="CO9" s="84">
        <f t="shared" si="51"/>
        <v>0</v>
      </c>
      <c r="CP9" s="84">
        <f t="shared" si="51"/>
        <v>0</v>
      </c>
      <c r="CQ9" s="84">
        <f t="shared" si="51"/>
        <v>0</v>
      </c>
      <c r="CR9" s="84">
        <f t="shared" si="51"/>
        <v>0</v>
      </c>
      <c r="CS9" s="84">
        <f t="shared" si="51"/>
        <v>0</v>
      </c>
      <c r="CT9" s="84">
        <f t="shared" si="51"/>
        <v>0</v>
      </c>
      <c r="CU9" s="84">
        <f t="shared" si="51"/>
        <v>0</v>
      </c>
      <c r="CV9" s="84">
        <f t="shared" si="51"/>
        <v>0</v>
      </c>
      <c r="CW9" s="84">
        <f t="shared" si="51"/>
        <v>0</v>
      </c>
      <c r="CX9" s="84">
        <f t="shared" si="51"/>
        <v>0</v>
      </c>
      <c r="CY9" s="84">
        <f t="shared" si="51"/>
        <v>0</v>
      </c>
      <c r="CZ9" s="84">
        <f t="shared" si="51"/>
        <v>0</v>
      </c>
      <c r="DA9" s="84">
        <f t="shared" si="51"/>
        <v>0</v>
      </c>
      <c r="DB9" s="84">
        <f t="shared" si="51"/>
        <v>0</v>
      </c>
      <c r="DC9" s="84">
        <f t="shared" si="51"/>
        <v>0</v>
      </c>
      <c r="DD9" s="84">
        <f t="shared" si="51"/>
        <v>0</v>
      </c>
      <c r="DE9" s="84">
        <f t="shared" si="51"/>
        <v>0</v>
      </c>
      <c r="DF9" s="84">
        <f t="shared" si="51"/>
        <v>0</v>
      </c>
      <c r="DG9" s="84">
        <f t="shared" si="51"/>
        <v>0</v>
      </c>
      <c r="DH9" s="84">
        <f t="shared" si="51"/>
        <v>0</v>
      </c>
      <c r="DI9" s="84">
        <f t="shared" si="51"/>
        <v>0</v>
      </c>
      <c r="DJ9" s="84">
        <f t="shared" si="51"/>
        <v>0</v>
      </c>
      <c r="DK9" s="84">
        <f t="shared" si="51"/>
        <v>0</v>
      </c>
      <c r="DL9" s="84">
        <f t="shared" si="51"/>
        <v>0</v>
      </c>
      <c r="DM9" s="84">
        <f t="shared" si="51"/>
        <v>0</v>
      </c>
      <c r="DN9" s="84">
        <f t="shared" si="51"/>
        <v>0</v>
      </c>
      <c r="DO9" s="84">
        <f t="shared" si="51"/>
        <v>0</v>
      </c>
      <c r="DP9" s="84">
        <f t="shared" si="51"/>
        <v>0</v>
      </c>
      <c r="DQ9" s="84">
        <f t="shared" si="51"/>
        <v>0</v>
      </c>
      <c r="DR9" s="84">
        <f t="shared" si="51"/>
        <v>0</v>
      </c>
      <c r="DS9" s="84">
        <f t="shared" si="51"/>
        <v>0</v>
      </c>
      <c r="DT9" s="84">
        <f t="shared" si="51"/>
        <v>0</v>
      </c>
      <c r="DU9" s="84">
        <f t="shared" si="51"/>
        <v>0</v>
      </c>
      <c r="DV9" s="84">
        <f t="shared" si="51"/>
        <v>0</v>
      </c>
      <c r="DW9" s="84">
        <f t="shared" si="51"/>
        <v>0</v>
      </c>
      <c r="DX9" s="84">
        <f t="shared" si="51"/>
        <v>0</v>
      </c>
      <c r="DY9" s="84">
        <f t="shared" si="51"/>
        <v>0</v>
      </c>
      <c r="DZ9" s="84">
        <f t="shared" si="51"/>
        <v>0</v>
      </c>
      <c r="EA9" s="84">
        <f t="shared" si="51"/>
        <v>0</v>
      </c>
      <c r="EB9" s="84">
        <f t="shared" si="51"/>
        <v>0</v>
      </c>
      <c r="EC9" s="84">
        <f t="shared" si="51"/>
        <v>0</v>
      </c>
      <c r="ED9" s="84">
        <f t="shared" ref="ED9:GO9" si="52">+$D$9</f>
        <v>0</v>
      </c>
      <c r="EE9" s="84">
        <f t="shared" si="52"/>
        <v>0</v>
      </c>
      <c r="EF9" s="84">
        <f t="shared" si="52"/>
        <v>0</v>
      </c>
      <c r="EG9" s="84">
        <f t="shared" si="52"/>
        <v>0</v>
      </c>
      <c r="EH9" s="84">
        <f t="shared" si="52"/>
        <v>0</v>
      </c>
      <c r="EI9" s="84">
        <f t="shared" si="52"/>
        <v>0</v>
      </c>
      <c r="EJ9" s="84">
        <f t="shared" si="52"/>
        <v>0</v>
      </c>
      <c r="EK9" s="84">
        <f t="shared" si="52"/>
        <v>0</v>
      </c>
      <c r="EL9" s="84">
        <f t="shared" si="52"/>
        <v>0</v>
      </c>
      <c r="EM9" s="84">
        <f t="shared" si="52"/>
        <v>0</v>
      </c>
      <c r="EN9" s="84">
        <f t="shared" si="52"/>
        <v>0</v>
      </c>
      <c r="EO9" s="84">
        <f t="shared" si="52"/>
        <v>0</v>
      </c>
      <c r="EP9" s="84">
        <f t="shared" si="52"/>
        <v>0</v>
      </c>
      <c r="EQ9" s="84">
        <f t="shared" si="52"/>
        <v>0</v>
      </c>
      <c r="ER9" s="84">
        <f t="shared" si="52"/>
        <v>0</v>
      </c>
      <c r="ES9" s="84">
        <f t="shared" si="52"/>
        <v>0</v>
      </c>
      <c r="ET9" s="84">
        <f t="shared" si="52"/>
        <v>0</v>
      </c>
      <c r="EU9" s="84">
        <f t="shared" si="52"/>
        <v>0</v>
      </c>
      <c r="EV9" s="84">
        <f t="shared" si="52"/>
        <v>0</v>
      </c>
      <c r="EW9" s="84">
        <f t="shared" si="52"/>
        <v>0</v>
      </c>
      <c r="EX9" s="84">
        <f t="shared" si="52"/>
        <v>0</v>
      </c>
      <c r="EY9" s="84">
        <f t="shared" si="52"/>
        <v>0</v>
      </c>
      <c r="EZ9" s="84">
        <f t="shared" si="52"/>
        <v>0</v>
      </c>
      <c r="FA9" s="84">
        <f t="shared" si="52"/>
        <v>0</v>
      </c>
      <c r="FB9" s="84">
        <f t="shared" si="52"/>
        <v>0</v>
      </c>
      <c r="FC9" s="84">
        <f t="shared" si="52"/>
        <v>0</v>
      </c>
      <c r="FD9" s="84">
        <f t="shared" si="52"/>
        <v>0</v>
      </c>
      <c r="FE9" s="84">
        <f t="shared" si="52"/>
        <v>0</v>
      </c>
      <c r="FF9" s="84">
        <f t="shared" si="52"/>
        <v>0</v>
      </c>
      <c r="FG9" s="84">
        <f t="shared" si="52"/>
        <v>0</v>
      </c>
      <c r="FH9" s="84">
        <f t="shared" si="52"/>
        <v>0</v>
      </c>
      <c r="FI9" s="84">
        <f t="shared" si="52"/>
        <v>0</v>
      </c>
      <c r="FJ9" s="84">
        <f t="shared" si="52"/>
        <v>0</v>
      </c>
      <c r="FK9" s="84">
        <f t="shared" si="52"/>
        <v>0</v>
      </c>
      <c r="FL9" s="84">
        <f t="shared" si="52"/>
        <v>0</v>
      </c>
      <c r="FM9" s="84">
        <f t="shared" si="52"/>
        <v>0</v>
      </c>
      <c r="FN9" s="84">
        <f t="shared" si="52"/>
        <v>0</v>
      </c>
      <c r="FO9" s="84">
        <f t="shared" si="52"/>
        <v>0</v>
      </c>
      <c r="FP9" s="84">
        <f t="shared" si="52"/>
        <v>0</v>
      </c>
      <c r="FQ9" s="84">
        <f t="shared" si="52"/>
        <v>0</v>
      </c>
      <c r="FR9" s="84">
        <f t="shared" si="52"/>
        <v>0</v>
      </c>
      <c r="FS9" s="84">
        <f t="shared" si="52"/>
        <v>0</v>
      </c>
      <c r="FT9" s="84">
        <f t="shared" si="52"/>
        <v>0</v>
      </c>
      <c r="FU9" s="84">
        <f t="shared" si="52"/>
        <v>0</v>
      </c>
      <c r="FV9" s="84">
        <f t="shared" si="52"/>
        <v>0</v>
      </c>
      <c r="FW9" s="84">
        <f t="shared" si="52"/>
        <v>0</v>
      </c>
      <c r="FX9" s="84">
        <f t="shared" si="52"/>
        <v>0</v>
      </c>
      <c r="FY9" s="84">
        <f t="shared" si="52"/>
        <v>0</v>
      </c>
      <c r="FZ9" s="84">
        <f t="shared" si="52"/>
        <v>0</v>
      </c>
      <c r="GA9" s="84">
        <f t="shared" si="52"/>
        <v>0</v>
      </c>
      <c r="GB9" s="84">
        <f t="shared" si="52"/>
        <v>0</v>
      </c>
      <c r="GC9" s="84">
        <f t="shared" si="52"/>
        <v>0</v>
      </c>
      <c r="GD9" s="84">
        <f t="shared" si="52"/>
        <v>0</v>
      </c>
      <c r="GE9" s="84">
        <f t="shared" si="52"/>
        <v>0</v>
      </c>
      <c r="GF9" s="84">
        <f t="shared" si="52"/>
        <v>0</v>
      </c>
      <c r="GG9" s="84">
        <f t="shared" si="52"/>
        <v>0</v>
      </c>
      <c r="GH9" s="84">
        <f t="shared" si="52"/>
        <v>0</v>
      </c>
      <c r="GI9" s="84">
        <f t="shared" si="52"/>
        <v>0</v>
      </c>
      <c r="GJ9" s="84">
        <f t="shared" si="52"/>
        <v>0</v>
      </c>
      <c r="GK9" s="84">
        <f t="shared" si="52"/>
        <v>0</v>
      </c>
      <c r="GL9" s="84">
        <f t="shared" si="52"/>
        <v>0</v>
      </c>
      <c r="GM9" s="84">
        <f t="shared" si="52"/>
        <v>0</v>
      </c>
      <c r="GN9" s="84">
        <f t="shared" si="52"/>
        <v>0</v>
      </c>
      <c r="GO9" s="84">
        <f t="shared" si="52"/>
        <v>0</v>
      </c>
      <c r="GP9" s="84">
        <f t="shared" ref="GP9:JA9" si="53">+$D$9</f>
        <v>0</v>
      </c>
      <c r="GQ9" s="84">
        <f t="shared" si="53"/>
        <v>0</v>
      </c>
      <c r="GR9" s="84">
        <f t="shared" si="53"/>
        <v>0</v>
      </c>
      <c r="GS9" s="84">
        <f t="shared" si="53"/>
        <v>0</v>
      </c>
      <c r="GT9" s="84">
        <f t="shared" si="53"/>
        <v>0</v>
      </c>
      <c r="GU9" s="84">
        <f t="shared" si="53"/>
        <v>0</v>
      </c>
      <c r="GV9" s="84">
        <f t="shared" si="53"/>
        <v>0</v>
      </c>
      <c r="GW9" s="84">
        <f t="shared" si="53"/>
        <v>0</v>
      </c>
      <c r="GX9" s="84">
        <f t="shared" si="53"/>
        <v>0</v>
      </c>
      <c r="GY9" s="84">
        <f t="shared" si="53"/>
        <v>0</v>
      </c>
      <c r="GZ9" s="84">
        <f t="shared" si="53"/>
        <v>0</v>
      </c>
      <c r="HA9" s="84">
        <f t="shared" si="53"/>
        <v>0</v>
      </c>
      <c r="HB9" s="84">
        <f t="shared" si="53"/>
        <v>0</v>
      </c>
      <c r="HC9" s="84">
        <f t="shared" si="53"/>
        <v>0</v>
      </c>
      <c r="HD9" s="84">
        <f t="shared" si="53"/>
        <v>0</v>
      </c>
      <c r="HE9" s="84">
        <f t="shared" si="53"/>
        <v>0</v>
      </c>
      <c r="HF9" s="84">
        <f t="shared" si="53"/>
        <v>0</v>
      </c>
      <c r="HG9" s="84">
        <f t="shared" si="53"/>
        <v>0</v>
      </c>
      <c r="HH9" s="84">
        <f t="shared" si="53"/>
        <v>0</v>
      </c>
      <c r="HI9" s="84">
        <f t="shared" si="53"/>
        <v>0</v>
      </c>
      <c r="HJ9" s="84">
        <f t="shared" si="53"/>
        <v>0</v>
      </c>
      <c r="HK9" s="84">
        <f t="shared" si="53"/>
        <v>0</v>
      </c>
      <c r="HL9" s="84">
        <f t="shared" si="53"/>
        <v>0</v>
      </c>
      <c r="HM9" s="84">
        <f t="shared" si="53"/>
        <v>0</v>
      </c>
      <c r="HN9" s="84">
        <f t="shared" si="53"/>
        <v>0</v>
      </c>
      <c r="HO9" s="84">
        <f t="shared" si="53"/>
        <v>0</v>
      </c>
      <c r="HP9" s="84">
        <f t="shared" si="53"/>
        <v>0</v>
      </c>
      <c r="HQ9" s="84">
        <f t="shared" si="53"/>
        <v>0</v>
      </c>
      <c r="HR9" s="84">
        <f t="shared" si="53"/>
        <v>0</v>
      </c>
      <c r="HS9" s="84">
        <f t="shared" si="53"/>
        <v>0</v>
      </c>
      <c r="HT9" s="84">
        <f t="shared" si="53"/>
        <v>0</v>
      </c>
      <c r="HU9" s="84">
        <f t="shared" si="53"/>
        <v>0</v>
      </c>
      <c r="HV9" s="84">
        <f t="shared" si="53"/>
        <v>0</v>
      </c>
      <c r="HW9" s="84">
        <f t="shared" si="53"/>
        <v>0</v>
      </c>
      <c r="HX9" s="84">
        <f t="shared" si="53"/>
        <v>0</v>
      </c>
      <c r="HY9" s="84">
        <f t="shared" si="53"/>
        <v>0</v>
      </c>
      <c r="HZ9" s="84">
        <f t="shared" si="53"/>
        <v>0</v>
      </c>
      <c r="IA9" s="84">
        <f t="shared" si="53"/>
        <v>0</v>
      </c>
      <c r="IB9" s="84">
        <f t="shared" si="53"/>
        <v>0</v>
      </c>
      <c r="IC9" s="84">
        <f t="shared" si="53"/>
        <v>0</v>
      </c>
      <c r="ID9" s="84">
        <f t="shared" si="53"/>
        <v>0</v>
      </c>
      <c r="IE9" s="84">
        <f t="shared" si="53"/>
        <v>0</v>
      </c>
      <c r="IF9" s="84">
        <f t="shared" si="53"/>
        <v>0</v>
      </c>
      <c r="IG9" s="84">
        <f t="shared" si="53"/>
        <v>0</v>
      </c>
      <c r="IH9" s="84">
        <f t="shared" si="53"/>
        <v>0</v>
      </c>
      <c r="II9" s="84">
        <f t="shared" si="53"/>
        <v>0</v>
      </c>
      <c r="IJ9" s="84">
        <f t="shared" si="53"/>
        <v>0</v>
      </c>
      <c r="IK9" s="84">
        <f t="shared" si="53"/>
        <v>0</v>
      </c>
      <c r="IL9" s="84">
        <f t="shared" si="53"/>
        <v>0</v>
      </c>
      <c r="IM9" s="84">
        <f t="shared" si="53"/>
        <v>0</v>
      </c>
      <c r="IN9" s="84">
        <f t="shared" si="53"/>
        <v>0</v>
      </c>
      <c r="IO9" s="84">
        <f t="shared" si="53"/>
        <v>0</v>
      </c>
      <c r="IP9" s="84">
        <f t="shared" si="53"/>
        <v>0</v>
      </c>
      <c r="IQ9" s="84">
        <f t="shared" si="53"/>
        <v>0</v>
      </c>
      <c r="IR9" s="84">
        <f t="shared" si="53"/>
        <v>0</v>
      </c>
      <c r="IS9" s="84">
        <f t="shared" si="53"/>
        <v>0</v>
      </c>
      <c r="IT9" s="84">
        <f t="shared" si="53"/>
        <v>0</v>
      </c>
      <c r="IU9" s="84">
        <f t="shared" si="53"/>
        <v>0</v>
      </c>
      <c r="IV9" s="84">
        <f t="shared" si="53"/>
        <v>0</v>
      </c>
      <c r="IW9" s="84">
        <f t="shared" si="53"/>
        <v>0</v>
      </c>
      <c r="IX9" s="84">
        <f t="shared" si="53"/>
        <v>0</v>
      </c>
      <c r="IY9" s="84">
        <f t="shared" si="53"/>
        <v>0</v>
      </c>
      <c r="IZ9" s="84">
        <f t="shared" si="53"/>
        <v>0</v>
      </c>
      <c r="JA9" s="84">
        <f t="shared" si="53"/>
        <v>0</v>
      </c>
      <c r="JB9" s="84">
        <f t="shared" ref="JB9:LM9" si="54">+$D$9</f>
        <v>0</v>
      </c>
      <c r="JC9" s="84">
        <f t="shared" si="54"/>
        <v>0</v>
      </c>
      <c r="JD9" s="84">
        <f t="shared" si="54"/>
        <v>0</v>
      </c>
      <c r="JE9" s="84">
        <f t="shared" si="54"/>
        <v>0</v>
      </c>
      <c r="JF9" s="84">
        <f t="shared" si="54"/>
        <v>0</v>
      </c>
      <c r="JG9" s="84">
        <f t="shared" si="54"/>
        <v>0</v>
      </c>
      <c r="JH9" s="84">
        <f t="shared" si="54"/>
        <v>0</v>
      </c>
      <c r="JI9" s="84">
        <f t="shared" si="54"/>
        <v>0</v>
      </c>
      <c r="JJ9" s="84">
        <f t="shared" si="54"/>
        <v>0</v>
      </c>
      <c r="JK9" s="84">
        <f t="shared" si="54"/>
        <v>0</v>
      </c>
      <c r="JL9" s="84">
        <f t="shared" si="54"/>
        <v>0</v>
      </c>
      <c r="JM9" s="84">
        <f t="shared" si="54"/>
        <v>0</v>
      </c>
      <c r="JN9" s="84">
        <f t="shared" si="54"/>
        <v>0</v>
      </c>
      <c r="JO9" s="84">
        <f t="shared" si="54"/>
        <v>0</v>
      </c>
      <c r="JP9" s="84">
        <f t="shared" si="54"/>
        <v>0</v>
      </c>
      <c r="JQ9" s="84">
        <f t="shared" si="54"/>
        <v>0</v>
      </c>
      <c r="JR9" s="84">
        <f t="shared" si="54"/>
        <v>0</v>
      </c>
      <c r="JS9" s="84">
        <f t="shared" si="54"/>
        <v>0</v>
      </c>
      <c r="JT9" s="84">
        <f t="shared" si="54"/>
        <v>0</v>
      </c>
      <c r="JU9" s="84">
        <f t="shared" si="54"/>
        <v>0</v>
      </c>
      <c r="JV9" s="84">
        <f t="shared" si="54"/>
        <v>0</v>
      </c>
      <c r="JW9" s="84">
        <f t="shared" si="54"/>
        <v>0</v>
      </c>
      <c r="JX9" s="84">
        <f t="shared" si="54"/>
        <v>0</v>
      </c>
      <c r="JY9" s="84">
        <f t="shared" si="54"/>
        <v>0</v>
      </c>
      <c r="JZ9" s="84">
        <f t="shared" si="54"/>
        <v>0</v>
      </c>
      <c r="KA9" s="84">
        <f t="shared" si="54"/>
        <v>0</v>
      </c>
      <c r="KB9" s="84">
        <f t="shared" si="54"/>
        <v>0</v>
      </c>
      <c r="KC9" s="84">
        <f t="shared" si="54"/>
        <v>0</v>
      </c>
      <c r="KD9" s="84">
        <f t="shared" si="54"/>
        <v>0</v>
      </c>
      <c r="KE9" s="84">
        <f t="shared" si="54"/>
        <v>0</v>
      </c>
      <c r="KF9" s="84">
        <f t="shared" si="54"/>
        <v>0</v>
      </c>
      <c r="KG9" s="84">
        <f t="shared" si="54"/>
        <v>0</v>
      </c>
      <c r="KH9" s="84">
        <f t="shared" si="54"/>
        <v>0</v>
      </c>
      <c r="KI9" s="84">
        <f t="shared" si="54"/>
        <v>0</v>
      </c>
      <c r="KJ9" s="84">
        <f t="shared" si="54"/>
        <v>0</v>
      </c>
      <c r="KK9" s="84">
        <f t="shared" si="54"/>
        <v>0</v>
      </c>
      <c r="KL9" s="84">
        <f t="shared" si="54"/>
        <v>0</v>
      </c>
      <c r="KM9" s="84">
        <f t="shared" si="54"/>
        <v>0</v>
      </c>
      <c r="KN9" s="84">
        <f t="shared" si="54"/>
        <v>0</v>
      </c>
      <c r="KO9" s="84">
        <f t="shared" si="54"/>
        <v>0</v>
      </c>
      <c r="KP9" s="84">
        <f t="shared" si="54"/>
        <v>0</v>
      </c>
      <c r="KQ9" s="84">
        <f t="shared" si="54"/>
        <v>0</v>
      </c>
      <c r="KR9" s="84">
        <f t="shared" si="54"/>
        <v>0</v>
      </c>
      <c r="KS9" s="84">
        <f t="shared" si="54"/>
        <v>0</v>
      </c>
      <c r="KT9" s="84">
        <f t="shared" si="54"/>
        <v>0</v>
      </c>
      <c r="KU9" s="84">
        <f t="shared" si="54"/>
        <v>0</v>
      </c>
      <c r="KV9" s="84">
        <f t="shared" si="54"/>
        <v>0</v>
      </c>
      <c r="KW9" s="84">
        <f t="shared" si="54"/>
        <v>0</v>
      </c>
      <c r="KX9" s="84">
        <f t="shared" si="54"/>
        <v>0</v>
      </c>
      <c r="KY9" s="84">
        <f t="shared" si="54"/>
        <v>0</v>
      </c>
      <c r="KZ9" s="84">
        <f t="shared" si="54"/>
        <v>0</v>
      </c>
      <c r="LA9" s="84">
        <f t="shared" si="54"/>
        <v>0</v>
      </c>
      <c r="LB9" s="84">
        <f t="shared" si="54"/>
        <v>0</v>
      </c>
      <c r="LC9" s="84">
        <f t="shared" si="54"/>
        <v>0</v>
      </c>
      <c r="LD9" s="84">
        <f t="shared" si="54"/>
        <v>0</v>
      </c>
      <c r="LE9" s="84">
        <f t="shared" si="54"/>
        <v>0</v>
      </c>
      <c r="LF9" s="84">
        <f t="shared" si="54"/>
        <v>0</v>
      </c>
      <c r="LG9" s="84">
        <f t="shared" si="54"/>
        <v>0</v>
      </c>
      <c r="LH9" s="84">
        <f t="shared" si="54"/>
        <v>0</v>
      </c>
      <c r="LI9" s="84">
        <f t="shared" si="54"/>
        <v>0</v>
      </c>
      <c r="LJ9" s="84">
        <f t="shared" si="54"/>
        <v>0</v>
      </c>
      <c r="LK9" s="84">
        <f t="shared" si="54"/>
        <v>0</v>
      </c>
      <c r="LL9" s="84">
        <f t="shared" si="54"/>
        <v>0</v>
      </c>
      <c r="LM9" s="84">
        <f t="shared" si="54"/>
        <v>0</v>
      </c>
      <c r="LN9" s="84">
        <f t="shared" ref="LN9:NY9" si="55">+$D$9</f>
        <v>0</v>
      </c>
      <c r="LO9" s="84">
        <f t="shared" si="55"/>
        <v>0</v>
      </c>
      <c r="LP9" s="84">
        <f t="shared" si="55"/>
        <v>0</v>
      </c>
      <c r="LQ9" s="84">
        <f t="shared" si="55"/>
        <v>0</v>
      </c>
      <c r="LR9" s="84">
        <f t="shared" si="55"/>
        <v>0</v>
      </c>
      <c r="LS9" s="84">
        <f t="shared" si="55"/>
        <v>0</v>
      </c>
      <c r="LT9" s="84">
        <f t="shared" si="55"/>
        <v>0</v>
      </c>
      <c r="LU9" s="84">
        <f t="shared" si="55"/>
        <v>0</v>
      </c>
      <c r="LV9" s="84">
        <f t="shared" si="55"/>
        <v>0</v>
      </c>
      <c r="LW9" s="84">
        <f t="shared" si="55"/>
        <v>0</v>
      </c>
      <c r="LX9" s="84">
        <f t="shared" si="55"/>
        <v>0</v>
      </c>
      <c r="LY9" s="84">
        <f t="shared" si="55"/>
        <v>0</v>
      </c>
      <c r="LZ9" s="84">
        <f t="shared" si="55"/>
        <v>0</v>
      </c>
      <c r="MA9" s="84">
        <f t="shared" si="55"/>
        <v>0</v>
      </c>
      <c r="MB9" s="84">
        <f t="shared" si="55"/>
        <v>0</v>
      </c>
      <c r="MC9" s="84">
        <f t="shared" si="55"/>
        <v>0</v>
      </c>
      <c r="MD9" s="84">
        <f t="shared" si="55"/>
        <v>0</v>
      </c>
      <c r="ME9" s="84">
        <f t="shared" si="55"/>
        <v>0</v>
      </c>
      <c r="MF9" s="84">
        <f t="shared" si="55"/>
        <v>0</v>
      </c>
      <c r="MG9" s="84">
        <f t="shared" si="55"/>
        <v>0</v>
      </c>
      <c r="MH9" s="84">
        <f t="shared" si="55"/>
        <v>0</v>
      </c>
      <c r="MI9" s="84">
        <f t="shared" si="55"/>
        <v>0</v>
      </c>
      <c r="MJ9" s="84">
        <f t="shared" si="55"/>
        <v>0</v>
      </c>
      <c r="MK9" s="84">
        <f t="shared" si="55"/>
        <v>0</v>
      </c>
      <c r="ML9" s="84">
        <f t="shared" si="55"/>
        <v>0</v>
      </c>
      <c r="MM9" s="84">
        <f t="shared" si="55"/>
        <v>0</v>
      </c>
      <c r="MN9" s="84">
        <f t="shared" si="55"/>
        <v>0</v>
      </c>
      <c r="MO9" s="84">
        <f t="shared" si="55"/>
        <v>0</v>
      </c>
      <c r="MP9" s="84">
        <f t="shared" si="55"/>
        <v>0</v>
      </c>
      <c r="MQ9" s="84">
        <f t="shared" si="55"/>
        <v>0</v>
      </c>
      <c r="MR9" s="84">
        <f t="shared" si="55"/>
        <v>0</v>
      </c>
      <c r="MS9" s="84">
        <f t="shared" si="55"/>
        <v>0</v>
      </c>
      <c r="MT9" s="84">
        <f t="shared" si="55"/>
        <v>0</v>
      </c>
      <c r="MU9" s="84">
        <f t="shared" si="55"/>
        <v>0</v>
      </c>
      <c r="MV9" s="84">
        <f t="shared" si="55"/>
        <v>0</v>
      </c>
      <c r="MW9" s="84">
        <f t="shared" si="55"/>
        <v>0</v>
      </c>
      <c r="MX9" s="84">
        <f t="shared" si="55"/>
        <v>0</v>
      </c>
      <c r="MY9" s="84">
        <f t="shared" si="55"/>
        <v>0</v>
      </c>
      <c r="MZ9" s="84">
        <f t="shared" si="55"/>
        <v>0</v>
      </c>
      <c r="NA9" s="84">
        <f t="shared" si="55"/>
        <v>0</v>
      </c>
      <c r="NB9" s="84">
        <f t="shared" si="55"/>
        <v>0</v>
      </c>
      <c r="NC9" s="84">
        <f t="shared" si="55"/>
        <v>0</v>
      </c>
      <c r="ND9" s="84">
        <f t="shared" si="55"/>
        <v>0</v>
      </c>
      <c r="NE9" s="84">
        <f t="shared" si="55"/>
        <v>0</v>
      </c>
      <c r="NF9" s="84">
        <f t="shared" si="55"/>
        <v>0</v>
      </c>
      <c r="NG9" s="84">
        <f t="shared" si="55"/>
        <v>0</v>
      </c>
      <c r="NH9" s="84">
        <f t="shared" si="55"/>
        <v>0</v>
      </c>
      <c r="NI9" s="84">
        <f t="shared" si="55"/>
        <v>0</v>
      </c>
      <c r="NJ9" s="84">
        <f t="shared" si="55"/>
        <v>0</v>
      </c>
      <c r="NK9" s="84">
        <f t="shared" si="55"/>
        <v>0</v>
      </c>
      <c r="NL9" s="84">
        <f t="shared" si="55"/>
        <v>0</v>
      </c>
      <c r="NM9" s="84">
        <f t="shared" si="55"/>
        <v>0</v>
      </c>
      <c r="NN9" s="84">
        <f t="shared" si="55"/>
        <v>0</v>
      </c>
      <c r="NO9" s="84">
        <f t="shared" si="55"/>
        <v>0</v>
      </c>
      <c r="NP9" s="84">
        <f t="shared" si="55"/>
        <v>0</v>
      </c>
      <c r="NQ9" s="84">
        <f t="shared" si="55"/>
        <v>0</v>
      </c>
      <c r="NR9" s="84">
        <f t="shared" si="55"/>
        <v>0</v>
      </c>
      <c r="NS9" s="84">
        <f t="shared" si="55"/>
        <v>0</v>
      </c>
      <c r="NT9" s="84">
        <f t="shared" si="55"/>
        <v>0</v>
      </c>
      <c r="NU9" s="84">
        <f t="shared" si="55"/>
        <v>0</v>
      </c>
      <c r="NV9" s="84">
        <f t="shared" si="55"/>
        <v>0</v>
      </c>
      <c r="NW9" s="84">
        <f t="shared" si="55"/>
        <v>0</v>
      </c>
      <c r="NX9" s="84">
        <f t="shared" si="55"/>
        <v>0</v>
      </c>
      <c r="NY9" s="84">
        <f t="shared" si="55"/>
        <v>0</v>
      </c>
      <c r="NZ9" s="84">
        <f t="shared" ref="NZ9:QK9" si="56">+$D$9</f>
        <v>0</v>
      </c>
      <c r="OA9" s="84">
        <f t="shared" si="56"/>
        <v>0</v>
      </c>
      <c r="OB9" s="84">
        <f t="shared" si="56"/>
        <v>0</v>
      </c>
      <c r="OC9" s="84">
        <f t="shared" si="56"/>
        <v>0</v>
      </c>
      <c r="OD9" s="84">
        <f t="shared" si="56"/>
        <v>0</v>
      </c>
      <c r="OE9" s="84">
        <f t="shared" si="56"/>
        <v>0</v>
      </c>
      <c r="OF9" s="84">
        <f t="shared" si="56"/>
        <v>0</v>
      </c>
      <c r="OG9" s="84">
        <f t="shared" si="56"/>
        <v>0</v>
      </c>
      <c r="OH9" s="84">
        <f t="shared" si="56"/>
        <v>0</v>
      </c>
      <c r="OI9" s="84">
        <f t="shared" si="56"/>
        <v>0</v>
      </c>
      <c r="OJ9" s="84">
        <f t="shared" si="56"/>
        <v>0</v>
      </c>
      <c r="OK9" s="84">
        <f t="shared" si="56"/>
        <v>0</v>
      </c>
      <c r="OL9" s="84">
        <f t="shared" si="56"/>
        <v>0</v>
      </c>
      <c r="OM9" s="84">
        <f t="shared" si="56"/>
        <v>0</v>
      </c>
      <c r="ON9" s="84">
        <f t="shared" si="56"/>
        <v>0</v>
      </c>
      <c r="OO9" s="84">
        <f t="shared" si="56"/>
        <v>0</v>
      </c>
      <c r="OP9" s="84">
        <f t="shared" si="56"/>
        <v>0</v>
      </c>
      <c r="OQ9" s="84">
        <f t="shared" si="56"/>
        <v>0</v>
      </c>
      <c r="OR9" s="84">
        <f t="shared" si="56"/>
        <v>0</v>
      </c>
      <c r="OS9" s="84">
        <f t="shared" si="56"/>
        <v>0</v>
      </c>
      <c r="OT9" s="84">
        <f t="shared" si="56"/>
        <v>0</v>
      </c>
      <c r="OU9" s="84">
        <f t="shared" si="56"/>
        <v>0</v>
      </c>
      <c r="OV9" s="84">
        <f t="shared" si="56"/>
        <v>0</v>
      </c>
      <c r="OW9" s="84">
        <f t="shared" si="56"/>
        <v>0</v>
      </c>
      <c r="OX9" s="84">
        <f t="shared" si="56"/>
        <v>0</v>
      </c>
      <c r="OY9" s="84">
        <f t="shared" si="56"/>
        <v>0</v>
      </c>
      <c r="OZ9" s="84">
        <f t="shared" si="56"/>
        <v>0</v>
      </c>
      <c r="PA9" s="84">
        <f t="shared" si="56"/>
        <v>0</v>
      </c>
      <c r="PB9" s="84">
        <f t="shared" si="56"/>
        <v>0</v>
      </c>
      <c r="PC9" s="84">
        <f t="shared" si="56"/>
        <v>0</v>
      </c>
      <c r="PD9" s="84">
        <f t="shared" si="56"/>
        <v>0</v>
      </c>
      <c r="PE9" s="84">
        <f t="shared" si="56"/>
        <v>0</v>
      </c>
      <c r="PF9" s="84">
        <f t="shared" si="56"/>
        <v>0</v>
      </c>
      <c r="PG9" s="84">
        <f t="shared" si="56"/>
        <v>0</v>
      </c>
      <c r="PH9" s="84">
        <f t="shared" si="56"/>
        <v>0</v>
      </c>
      <c r="PI9" s="84">
        <f t="shared" si="56"/>
        <v>0</v>
      </c>
      <c r="PJ9" s="84">
        <f t="shared" si="56"/>
        <v>0</v>
      </c>
      <c r="PK9" s="84">
        <f t="shared" si="56"/>
        <v>0</v>
      </c>
      <c r="PL9" s="84">
        <f t="shared" si="56"/>
        <v>0</v>
      </c>
      <c r="PM9" s="84">
        <f t="shared" si="56"/>
        <v>0</v>
      </c>
      <c r="PN9" s="84">
        <f t="shared" si="56"/>
        <v>0</v>
      </c>
      <c r="PO9" s="84">
        <f t="shared" si="56"/>
        <v>0</v>
      </c>
      <c r="PP9" s="84">
        <f t="shared" si="56"/>
        <v>0</v>
      </c>
      <c r="PQ9" s="84">
        <f t="shared" si="56"/>
        <v>0</v>
      </c>
      <c r="PR9" s="84">
        <f t="shared" si="56"/>
        <v>0</v>
      </c>
      <c r="PS9" s="84">
        <f t="shared" si="56"/>
        <v>0</v>
      </c>
      <c r="PT9" s="84">
        <f t="shared" si="56"/>
        <v>0</v>
      </c>
      <c r="PU9" s="84">
        <f t="shared" si="56"/>
        <v>0</v>
      </c>
      <c r="PV9" s="84">
        <f t="shared" si="56"/>
        <v>0</v>
      </c>
      <c r="PW9" s="84">
        <f t="shared" si="56"/>
        <v>0</v>
      </c>
      <c r="PX9" s="84">
        <f t="shared" si="56"/>
        <v>0</v>
      </c>
      <c r="PY9" s="84">
        <f t="shared" si="56"/>
        <v>0</v>
      </c>
      <c r="PZ9" s="84">
        <f t="shared" si="56"/>
        <v>0</v>
      </c>
      <c r="QA9" s="84">
        <f t="shared" si="56"/>
        <v>0</v>
      </c>
      <c r="QB9" s="84">
        <f t="shared" si="56"/>
        <v>0</v>
      </c>
      <c r="QC9" s="84">
        <f t="shared" si="56"/>
        <v>0</v>
      </c>
      <c r="QD9" s="84">
        <f t="shared" si="56"/>
        <v>0</v>
      </c>
      <c r="QE9" s="84">
        <f t="shared" si="56"/>
        <v>0</v>
      </c>
      <c r="QF9" s="84">
        <f t="shared" si="56"/>
        <v>0</v>
      </c>
      <c r="QG9" s="84">
        <f t="shared" si="56"/>
        <v>0</v>
      </c>
      <c r="QH9" s="84">
        <f t="shared" si="56"/>
        <v>0</v>
      </c>
      <c r="QI9" s="84">
        <f t="shared" si="56"/>
        <v>0</v>
      </c>
      <c r="QJ9" s="84">
        <f t="shared" si="56"/>
        <v>0</v>
      </c>
      <c r="QK9" s="84">
        <f t="shared" si="56"/>
        <v>0</v>
      </c>
      <c r="QL9" s="84">
        <f t="shared" ref="QL9:SW9" si="57">+$D$9</f>
        <v>0</v>
      </c>
      <c r="QM9" s="84">
        <f t="shared" si="57"/>
        <v>0</v>
      </c>
      <c r="QN9" s="84">
        <f t="shared" si="57"/>
        <v>0</v>
      </c>
      <c r="QO9" s="84">
        <f t="shared" si="57"/>
        <v>0</v>
      </c>
      <c r="QP9" s="84">
        <f t="shared" si="57"/>
        <v>0</v>
      </c>
      <c r="QQ9" s="84">
        <f t="shared" si="57"/>
        <v>0</v>
      </c>
      <c r="QR9" s="84">
        <f t="shared" si="57"/>
        <v>0</v>
      </c>
      <c r="QS9" s="84">
        <f t="shared" si="57"/>
        <v>0</v>
      </c>
      <c r="QT9" s="84">
        <f t="shared" si="57"/>
        <v>0</v>
      </c>
      <c r="QU9" s="84">
        <f t="shared" si="57"/>
        <v>0</v>
      </c>
      <c r="QV9" s="84">
        <f t="shared" si="57"/>
        <v>0</v>
      </c>
      <c r="QW9" s="84">
        <f t="shared" si="57"/>
        <v>0</v>
      </c>
      <c r="QX9" s="84">
        <f t="shared" si="57"/>
        <v>0</v>
      </c>
      <c r="QY9" s="84">
        <f t="shared" si="57"/>
        <v>0</v>
      </c>
      <c r="QZ9" s="84">
        <f t="shared" si="57"/>
        <v>0</v>
      </c>
      <c r="RA9" s="84">
        <f t="shared" si="57"/>
        <v>0</v>
      </c>
      <c r="RB9" s="84">
        <f t="shared" si="57"/>
        <v>0</v>
      </c>
      <c r="RC9" s="84">
        <f t="shared" si="57"/>
        <v>0</v>
      </c>
      <c r="RD9" s="84">
        <f t="shared" si="57"/>
        <v>0</v>
      </c>
      <c r="RE9" s="84">
        <f t="shared" si="57"/>
        <v>0</v>
      </c>
      <c r="RF9" s="84">
        <f t="shared" si="57"/>
        <v>0</v>
      </c>
      <c r="RG9" s="84">
        <f t="shared" si="57"/>
        <v>0</v>
      </c>
      <c r="RH9" s="84">
        <f t="shared" si="57"/>
        <v>0</v>
      </c>
      <c r="RI9" s="84">
        <f t="shared" si="57"/>
        <v>0</v>
      </c>
      <c r="RJ9" s="84">
        <f t="shared" si="57"/>
        <v>0</v>
      </c>
      <c r="RK9" s="84">
        <f t="shared" si="57"/>
        <v>0</v>
      </c>
      <c r="RL9" s="84">
        <f t="shared" si="57"/>
        <v>0</v>
      </c>
      <c r="RM9" s="84">
        <f t="shared" si="57"/>
        <v>0</v>
      </c>
      <c r="RN9" s="84">
        <f t="shared" si="57"/>
        <v>0</v>
      </c>
      <c r="RO9" s="84">
        <f t="shared" si="57"/>
        <v>0</v>
      </c>
      <c r="RP9" s="84">
        <f t="shared" si="57"/>
        <v>0</v>
      </c>
      <c r="RQ9" s="84">
        <f t="shared" si="57"/>
        <v>0</v>
      </c>
      <c r="RR9" s="84">
        <f t="shared" si="57"/>
        <v>0</v>
      </c>
      <c r="RS9" s="84">
        <f t="shared" si="57"/>
        <v>0</v>
      </c>
      <c r="RT9" s="84">
        <f t="shared" si="57"/>
        <v>0</v>
      </c>
      <c r="RU9" s="84">
        <f t="shared" si="57"/>
        <v>0</v>
      </c>
      <c r="RV9" s="84">
        <f t="shared" si="57"/>
        <v>0</v>
      </c>
      <c r="RW9" s="84">
        <f t="shared" si="57"/>
        <v>0</v>
      </c>
      <c r="RX9" s="84">
        <f t="shared" si="57"/>
        <v>0</v>
      </c>
      <c r="RY9" s="84">
        <f t="shared" si="57"/>
        <v>0</v>
      </c>
      <c r="RZ9" s="84">
        <f t="shared" si="57"/>
        <v>0</v>
      </c>
      <c r="SA9" s="84">
        <f t="shared" si="57"/>
        <v>0</v>
      </c>
      <c r="SB9" s="84">
        <f t="shared" si="57"/>
        <v>0</v>
      </c>
      <c r="SC9" s="84">
        <f t="shared" si="57"/>
        <v>0</v>
      </c>
      <c r="SD9" s="84">
        <f t="shared" si="57"/>
        <v>0</v>
      </c>
      <c r="SE9" s="84">
        <f t="shared" si="57"/>
        <v>0</v>
      </c>
      <c r="SF9" s="84">
        <f t="shared" si="57"/>
        <v>0</v>
      </c>
      <c r="SG9" s="84">
        <f t="shared" si="57"/>
        <v>0</v>
      </c>
      <c r="SH9" s="84">
        <f t="shared" si="57"/>
        <v>0</v>
      </c>
      <c r="SI9" s="84">
        <f t="shared" si="57"/>
        <v>0</v>
      </c>
      <c r="SJ9" s="84">
        <f t="shared" si="57"/>
        <v>0</v>
      </c>
      <c r="SK9" s="84">
        <f t="shared" si="57"/>
        <v>0</v>
      </c>
      <c r="SL9" s="84">
        <f t="shared" si="57"/>
        <v>0</v>
      </c>
      <c r="SM9" s="84">
        <f t="shared" si="57"/>
        <v>0</v>
      </c>
      <c r="SN9" s="84">
        <f t="shared" si="57"/>
        <v>0</v>
      </c>
      <c r="SO9" s="84">
        <f t="shared" si="57"/>
        <v>0</v>
      </c>
      <c r="SP9" s="84">
        <f t="shared" si="57"/>
        <v>0</v>
      </c>
      <c r="SQ9" s="84">
        <f t="shared" si="57"/>
        <v>0</v>
      </c>
      <c r="SR9" s="84">
        <f t="shared" si="57"/>
        <v>0</v>
      </c>
      <c r="SS9" s="84">
        <f t="shared" si="57"/>
        <v>0</v>
      </c>
      <c r="ST9" s="84">
        <f t="shared" si="57"/>
        <v>0</v>
      </c>
      <c r="SU9" s="84">
        <f t="shared" si="57"/>
        <v>0</v>
      </c>
      <c r="SV9" s="84">
        <f t="shared" si="57"/>
        <v>0</v>
      </c>
      <c r="SW9" s="84">
        <f t="shared" si="57"/>
        <v>0</v>
      </c>
      <c r="SX9" s="84">
        <f t="shared" ref="SX9:VI9" si="58">+$D$9</f>
        <v>0</v>
      </c>
      <c r="SY9" s="84">
        <f t="shared" si="58"/>
        <v>0</v>
      </c>
      <c r="SZ9" s="84">
        <f t="shared" si="58"/>
        <v>0</v>
      </c>
      <c r="TA9" s="84">
        <f t="shared" si="58"/>
        <v>0</v>
      </c>
      <c r="TB9" s="84">
        <f t="shared" si="58"/>
        <v>0</v>
      </c>
      <c r="TC9" s="84">
        <f t="shared" si="58"/>
        <v>0</v>
      </c>
      <c r="TD9" s="84">
        <f t="shared" si="58"/>
        <v>0</v>
      </c>
      <c r="TE9" s="84">
        <f t="shared" si="58"/>
        <v>0</v>
      </c>
      <c r="TF9" s="84">
        <f t="shared" si="58"/>
        <v>0</v>
      </c>
      <c r="TG9" s="84">
        <f t="shared" si="58"/>
        <v>0</v>
      </c>
      <c r="TH9" s="84">
        <f t="shared" si="58"/>
        <v>0</v>
      </c>
      <c r="TI9" s="84">
        <f t="shared" si="58"/>
        <v>0</v>
      </c>
      <c r="TJ9" s="84">
        <f t="shared" si="58"/>
        <v>0</v>
      </c>
      <c r="TK9" s="84">
        <f t="shared" si="58"/>
        <v>0</v>
      </c>
      <c r="TL9" s="84">
        <f t="shared" si="58"/>
        <v>0</v>
      </c>
      <c r="TM9" s="84">
        <f t="shared" si="58"/>
        <v>0</v>
      </c>
      <c r="TN9" s="84">
        <f t="shared" si="58"/>
        <v>0</v>
      </c>
      <c r="TO9" s="84">
        <f t="shared" si="58"/>
        <v>0</v>
      </c>
      <c r="TP9" s="84">
        <f t="shared" si="58"/>
        <v>0</v>
      </c>
      <c r="TQ9" s="84">
        <f t="shared" si="58"/>
        <v>0</v>
      </c>
      <c r="TR9" s="84">
        <f t="shared" si="58"/>
        <v>0</v>
      </c>
      <c r="TS9" s="84">
        <f t="shared" si="58"/>
        <v>0</v>
      </c>
      <c r="TT9" s="84">
        <f t="shared" si="58"/>
        <v>0</v>
      </c>
      <c r="TU9" s="84">
        <f t="shared" si="58"/>
        <v>0</v>
      </c>
      <c r="TV9" s="84">
        <f t="shared" si="58"/>
        <v>0</v>
      </c>
      <c r="TW9" s="84">
        <f t="shared" si="58"/>
        <v>0</v>
      </c>
      <c r="TX9" s="84">
        <f t="shared" si="58"/>
        <v>0</v>
      </c>
      <c r="TY9" s="84">
        <f t="shared" si="58"/>
        <v>0</v>
      </c>
      <c r="TZ9" s="84">
        <f t="shared" si="58"/>
        <v>0</v>
      </c>
      <c r="UA9" s="84">
        <f t="shared" si="58"/>
        <v>0</v>
      </c>
      <c r="UB9" s="84">
        <f t="shared" si="58"/>
        <v>0</v>
      </c>
      <c r="UC9" s="84">
        <f t="shared" si="58"/>
        <v>0</v>
      </c>
      <c r="UD9" s="84">
        <f t="shared" si="58"/>
        <v>0</v>
      </c>
      <c r="UE9" s="84">
        <f t="shared" si="58"/>
        <v>0</v>
      </c>
      <c r="UF9" s="84">
        <f t="shared" si="58"/>
        <v>0</v>
      </c>
      <c r="UG9" s="84">
        <f t="shared" si="58"/>
        <v>0</v>
      </c>
      <c r="UH9" s="84">
        <f t="shared" si="58"/>
        <v>0</v>
      </c>
      <c r="UI9" s="84">
        <f t="shared" si="58"/>
        <v>0</v>
      </c>
      <c r="UJ9" s="84">
        <f t="shared" si="58"/>
        <v>0</v>
      </c>
      <c r="UK9" s="84">
        <f t="shared" si="58"/>
        <v>0</v>
      </c>
      <c r="UL9" s="84">
        <f t="shared" si="58"/>
        <v>0</v>
      </c>
      <c r="UM9" s="84">
        <f t="shared" si="58"/>
        <v>0</v>
      </c>
      <c r="UN9" s="84">
        <f t="shared" si="58"/>
        <v>0</v>
      </c>
      <c r="UO9" s="84">
        <f t="shared" si="58"/>
        <v>0</v>
      </c>
      <c r="UP9" s="84">
        <f t="shared" si="58"/>
        <v>0</v>
      </c>
      <c r="UQ9" s="84">
        <f t="shared" si="58"/>
        <v>0</v>
      </c>
      <c r="UR9" s="84">
        <f t="shared" si="58"/>
        <v>0</v>
      </c>
      <c r="US9" s="84">
        <f t="shared" si="58"/>
        <v>0</v>
      </c>
      <c r="UT9" s="84">
        <f t="shared" si="58"/>
        <v>0</v>
      </c>
      <c r="UU9" s="84">
        <f t="shared" si="58"/>
        <v>0</v>
      </c>
      <c r="UV9" s="84">
        <f t="shared" si="58"/>
        <v>0</v>
      </c>
      <c r="UW9" s="84">
        <f t="shared" si="58"/>
        <v>0</v>
      </c>
      <c r="UX9" s="84">
        <f t="shared" si="58"/>
        <v>0</v>
      </c>
      <c r="UY9" s="84">
        <f t="shared" si="58"/>
        <v>0</v>
      </c>
      <c r="UZ9" s="84">
        <f t="shared" si="58"/>
        <v>0</v>
      </c>
      <c r="VA9" s="84">
        <f t="shared" si="58"/>
        <v>0</v>
      </c>
      <c r="VB9" s="84">
        <f t="shared" si="58"/>
        <v>0</v>
      </c>
      <c r="VC9" s="84">
        <f t="shared" si="58"/>
        <v>0</v>
      </c>
      <c r="VD9" s="84">
        <f t="shared" si="58"/>
        <v>0</v>
      </c>
      <c r="VE9" s="84">
        <f t="shared" si="58"/>
        <v>0</v>
      </c>
      <c r="VF9" s="84">
        <f t="shared" si="58"/>
        <v>0</v>
      </c>
      <c r="VG9" s="84">
        <f t="shared" si="58"/>
        <v>0</v>
      </c>
      <c r="VH9" s="84">
        <f t="shared" si="58"/>
        <v>0</v>
      </c>
      <c r="VI9" s="84">
        <f t="shared" si="58"/>
        <v>0</v>
      </c>
      <c r="VJ9" s="84">
        <f t="shared" ref="VJ9:WS9" si="59">+$D$9</f>
        <v>0</v>
      </c>
      <c r="VK9" s="84">
        <f t="shared" si="59"/>
        <v>0</v>
      </c>
      <c r="VL9" s="84">
        <f t="shared" si="59"/>
        <v>0</v>
      </c>
      <c r="VM9" s="84">
        <f t="shared" si="59"/>
        <v>0</v>
      </c>
      <c r="VN9" s="84">
        <f t="shared" si="59"/>
        <v>0</v>
      </c>
      <c r="VO9" s="84">
        <f t="shared" si="59"/>
        <v>0</v>
      </c>
      <c r="VP9" s="84">
        <f t="shared" si="59"/>
        <v>0</v>
      </c>
      <c r="VQ9" s="84">
        <f t="shared" si="59"/>
        <v>0</v>
      </c>
      <c r="VR9" s="84">
        <f t="shared" si="59"/>
        <v>0</v>
      </c>
      <c r="VS9" s="84">
        <f t="shared" si="59"/>
        <v>0</v>
      </c>
      <c r="VT9" s="84">
        <f t="shared" si="59"/>
        <v>0</v>
      </c>
      <c r="VU9" s="84">
        <f t="shared" si="59"/>
        <v>0</v>
      </c>
      <c r="VV9" s="84">
        <f t="shared" si="59"/>
        <v>0</v>
      </c>
      <c r="VW9" s="84">
        <f t="shared" si="59"/>
        <v>0</v>
      </c>
      <c r="VX9" s="84">
        <f t="shared" si="59"/>
        <v>0</v>
      </c>
      <c r="VY9" s="84">
        <f t="shared" si="59"/>
        <v>0</v>
      </c>
      <c r="VZ9" s="84">
        <f t="shared" si="59"/>
        <v>0</v>
      </c>
      <c r="WA9" s="84">
        <f t="shared" si="59"/>
        <v>0</v>
      </c>
      <c r="WB9" s="84">
        <f t="shared" si="59"/>
        <v>0</v>
      </c>
      <c r="WC9" s="84">
        <f t="shared" si="59"/>
        <v>0</v>
      </c>
      <c r="WD9" s="84">
        <f t="shared" si="59"/>
        <v>0</v>
      </c>
      <c r="WE9" s="84">
        <f t="shared" si="59"/>
        <v>0</v>
      </c>
      <c r="WF9" s="84">
        <f t="shared" si="59"/>
        <v>0</v>
      </c>
      <c r="WG9" s="84">
        <f t="shared" si="59"/>
        <v>0</v>
      </c>
      <c r="WH9" s="84">
        <f t="shared" si="59"/>
        <v>0</v>
      </c>
      <c r="WI9" s="84">
        <f t="shared" si="59"/>
        <v>0</v>
      </c>
      <c r="WJ9" s="84">
        <f t="shared" si="59"/>
        <v>0</v>
      </c>
      <c r="WK9" s="84">
        <f t="shared" si="59"/>
        <v>0</v>
      </c>
      <c r="WL9" s="84">
        <f t="shared" si="59"/>
        <v>0</v>
      </c>
      <c r="WM9" s="84">
        <f t="shared" si="59"/>
        <v>0</v>
      </c>
      <c r="WN9" s="84">
        <f t="shared" si="59"/>
        <v>0</v>
      </c>
      <c r="WO9" s="84">
        <f t="shared" si="59"/>
        <v>0</v>
      </c>
      <c r="WP9" s="84">
        <f t="shared" si="59"/>
        <v>0</v>
      </c>
      <c r="WQ9" s="84">
        <f t="shared" si="59"/>
        <v>0</v>
      </c>
      <c r="WR9" s="84">
        <f t="shared" si="59"/>
        <v>0</v>
      </c>
      <c r="WS9" s="84">
        <f t="shared" si="59"/>
        <v>0</v>
      </c>
    </row>
    <row r="10" spans="1:618">
      <c r="B10" s="158" t="s">
        <v>38</v>
      </c>
      <c r="C10" s="159"/>
      <c r="D10" s="160">
        <f>+Viðskiptaáætlun_Stjórnborð!$D$9</f>
        <v>0.97</v>
      </c>
      <c r="E10" s="161"/>
      <c r="F10" s="192">
        <f>-(1-$D$10)*'RES mán'!F$9</f>
        <v>0</v>
      </c>
      <c r="G10" s="192">
        <f>-(1-$D$10)*'RES mán'!G$9</f>
        <v>0</v>
      </c>
      <c r="H10" s="192">
        <f>-(1-$D$10)*'RES mán'!H$9</f>
        <v>0</v>
      </c>
      <c r="I10" s="192">
        <f>-(1-$D$10)*'RES mán'!I$9</f>
        <v>0</v>
      </c>
      <c r="J10" s="192">
        <f>-(1-$D$10)*'RES mán'!J$9</f>
        <v>0</v>
      </c>
      <c r="K10" s="192">
        <f>-(1-$D$10)*'RES mán'!K$9</f>
        <v>0</v>
      </c>
      <c r="L10" s="192">
        <f>-(1-$D$10)*'RES mán'!L$9</f>
        <v>0</v>
      </c>
      <c r="M10" s="192">
        <f>-(1-$D$10)*'RES mán'!M$9</f>
        <v>0</v>
      </c>
      <c r="N10" s="192">
        <f>-(1-$D$10)*'RES mán'!N$9</f>
        <v>0</v>
      </c>
      <c r="O10" s="192">
        <f>-(1-$D$10)*'RES mán'!O$9</f>
        <v>0</v>
      </c>
      <c r="P10" s="192">
        <f>-(1-$D$10)*'RES mán'!P$9</f>
        <v>0</v>
      </c>
      <c r="Q10" s="192">
        <f>-(1-$D$10)*'RES mán'!Q$9</f>
        <v>0</v>
      </c>
      <c r="R10" s="192">
        <f>-(1-$D$10)*'RES mán'!R$9</f>
        <v>0</v>
      </c>
      <c r="S10" s="192">
        <f>-(1-$D$10)*'RES mán'!S$9</f>
        <v>0</v>
      </c>
      <c r="T10" s="192">
        <f>-(1-$D$10)*'RES mán'!T$9</f>
        <v>0</v>
      </c>
      <c r="U10" s="192">
        <f>-(1-$D$10)*'RES mán'!U$9</f>
        <v>0</v>
      </c>
      <c r="V10" s="192">
        <f>-(1-$D$10)*'RES mán'!V$9</f>
        <v>0</v>
      </c>
      <c r="W10" s="192">
        <f>-(1-$D$10)*'RES mán'!W$9</f>
        <v>0</v>
      </c>
      <c r="X10" s="192">
        <f>-(1-$D$10)*'RES mán'!X$9</f>
        <v>0</v>
      </c>
      <c r="Y10" s="192">
        <f>-(1-$D$10)*'RES mán'!Y$9</f>
        <v>0</v>
      </c>
      <c r="Z10" s="192">
        <f>-(1-$D$10)*'RES mán'!Z$9</f>
        <v>0</v>
      </c>
      <c r="AA10" s="192">
        <f>-(1-$D$10)*'RES mán'!AA$9</f>
        <v>0</v>
      </c>
      <c r="AB10" s="192">
        <f>-(1-$D$10)*'RES mán'!AB$9</f>
        <v>0</v>
      </c>
      <c r="AC10" s="192">
        <f>-(1-$D$10)*'RES mán'!AC$9</f>
        <v>0</v>
      </c>
      <c r="AD10" s="192">
        <f>-(1-$D$10)*'RES mán'!AD$9</f>
        <v>0</v>
      </c>
      <c r="AE10" s="192">
        <f>-(1-$D$10)*'RES mán'!AE$9</f>
        <v>0</v>
      </c>
      <c r="AF10" s="192">
        <f>-(1-$D$10)*'RES mán'!AF$9</f>
        <v>0</v>
      </c>
      <c r="AG10" s="192">
        <f>-(1-$D$10)*'RES mán'!AG$9</f>
        <v>0</v>
      </c>
      <c r="AH10" s="192">
        <f>-(1-$D$10)*'RES mán'!AH$9</f>
        <v>0</v>
      </c>
      <c r="AI10" s="192">
        <f>-(1-$D$10)*'RES mán'!AI$9</f>
        <v>0</v>
      </c>
      <c r="AJ10" s="192">
        <f>-(1-$D$10)*'RES mán'!AJ$9</f>
        <v>0</v>
      </c>
      <c r="AK10" s="192">
        <f>-(1-$D$10)*'RES mán'!AK$9</f>
        <v>0</v>
      </c>
      <c r="AL10" s="192">
        <f>-(1-$D$10)*'RES mán'!AL$9</f>
        <v>0</v>
      </c>
      <c r="AM10" s="192">
        <f>-(1-$D$10)*'RES mán'!AM$9</f>
        <v>0</v>
      </c>
      <c r="AN10" s="192">
        <f>-(1-$D$10)*'RES mán'!AN$9</f>
        <v>0</v>
      </c>
      <c r="AO10" s="192">
        <f>-(1-$D$10)*'RES mán'!AO$9</f>
        <v>0</v>
      </c>
      <c r="AP10" s="192">
        <f>-(1-$D$10)*'RES mán'!AP$9</f>
        <v>0</v>
      </c>
      <c r="AQ10" s="192">
        <f>-(1-$D$10)*'RES mán'!AQ$9</f>
        <v>0</v>
      </c>
      <c r="AR10" s="192">
        <f>-(1-$D$10)*'RES mán'!AR$9</f>
        <v>0</v>
      </c>
      <c r="AS10" s="192">
        <f>-(1-$D$10)*'RES mán'!AS$9</f>
        <v>0</v>
      </c>
      <c r="AT10" s="192">
        <f>-(1-$D$10)*'RES mán'!AT$9</f>
        <v>0</v>
      </c>
      <c r="AU10" s="192">
        <f>-(1-$D$10)*'RES mán'!AU$9</f>
        <v>0</v>
      </c>
      <c r="AV10" s="192">
        <f>-(1-$D$10)*'RES mán'!AV$9</f>
        <v>0</v>
      </c>
      <c r="AW10" s="192">
        <f>-(1-$D$10)*'RES mán'!AW$9</f>
        <v>0</v>
      </c>
      <c r="AX10" s="192">
        <f>-(1-$D$10)*'RES mán'!AX$9</f>
        <v>0</v>
      </c>
      <c r="AY10" s="192">
        <f>-(1-$D$10)*'RES mán'!AY$9</f>
        <v>0</v>
      </c>
      <c r="AZ10" s="192">
        <f>-(1-$D$10)*'RES mán'!AZ$9</f>
        <v>0</v>
      </c>
      <c r="BA10" s="192">
        <f>-(1-$D$10)*'RES mán'!BA$9</f>
        <v>0</v>
      </c>
      <c r="BB10" s="192">
        <f>-(1-$D$10)*'RES mán'!BB$9</f>
        <v>0</v>
      </c>
      <c r="BC10" s="192">
        <f>-(1-$D$10)*'RES mán'!BC$9</f>
        <v>0</v>
      </c>
      <c r="BD10" s="192">
        <f>-(1-$D$10)*'RES mán'!BD$9</f>
        <v>0</v>
      </c>
      <c r="BE10" s="192">
        <f>-(1-$D$10)*'RES mán'!BE$9</f>
        <v>0</v>
      </c>
      <c r="BF10" s="192">
        <f>-(1-$D$10)*'RES mán'!BF$9</f>
        <v>0</v>
      </c>
      <c r="BG10" s="192">
        <f>-(1-$D$10)*'RES mán'!BG$9</f>
        <v>0</v>
      </c>
      <c r="BH10" s="192">
        <f>-(1-$D$10)*'RES mán'!BH$9</f>
        <v>0</v>
      </c>
      <c r="BI10" s="192">
        <f>-(1-$D$10)*'RES mán'!BI$9</f>
        <v>0</v>
      </c>
      <c r="BJ10" s="192">
        <f>-(1-$D$10)*'RES mán'!BJ$9</f>
        <v>0</v>
      </c>
      <c r="BK10" s="192">
        <f>-(1-$D$10)*'RES mán'!BK$9</f>
        <v>0</v>
      </c>
      <c r="BL10" s="192">
        <f>-(1-$D$10)*'RES mán'!BL$9</f>
        <v>0</v>
      </c>
      <c r="BM10" s="192">
        <f>-(1-$D$10)*'RES mán'!BM$9</f>
        <v>0</v>
      </c>
      <c r="BN10" s="192">
        <f>-(1-$D$10)*'RES mán'!BN$9</f>
        <v>0</v>
      </c>
      <c r="BO10" s="192">
        <f>-(1-$D$10)*'RES mán'!BO$9</f>
        <v>0</v>
      </c>
      <c r="BP10" s="192">
        <f>-(1-$D$10)*'RES mán'!BP$9</f>
        <v>0</v>
      </c>
      <c r="BQ10" s="192">
        <f>-(1-$D$10)*'RES mán'!BQ$9</f>
        <v>0</v>
      </c>
      <c r="BR10" s="192">
        <f>-(1-$D$10)*'RES mán'!BR$9</f>
        <v>0</v>
      </c>
      <c r="BS10" s="192">
        <f>-(1-$D$10)*'RES mán'!BS$9</f>
        <v>0</v>
      </c>
      <c r="BT10" s="192">
        <f>-(1-$D$10)*'RES mán'!BT$9</f>
        <v>0</v>
      </c>
      <c r="BU10" s="192">
        <f>-(1-$D$10)*'RES mán'!BU$9</f>
        <v>0</v>
      </c>
      <c r="BV10" s="192">
        <f>-(1-$D$10)*'RES mán'!BV$9</f>
        <v>0</v>
      </c>
      <c r="BW10" s="192">
        <f>-(1-$D$10)*'RES mán'!BW$9</f>
        <v>0</v>
      </c>
      <c r="BX10" s="192">
        <f>-(1-$D$10)*'RES mán'!BX$9</f>
        <v>0</v>
      </c>
      <c r="BY10" s="192">
        <f>-(1-$D$10)*'RES mán'!BY$9</f>
        <v>0</v>
      </c>
      <c r="BZ10" s="192">
        <f>-(1-$D$10)*'RES mán'!BZ$9</f>
        <v>0</v>
      </c>
      <c r="CA10" s="192">
        <f>-(1-$D$10)*'RES mán'!CA$9</f>
        <v>0</v>
      </c>
      <c r="CB10" s="192">
        <f>-(1-$D$10)*'RES mán'!CB$9</f>
        <v>0</v>
      </c>
      <c r="CC10" s="192">
        <f>-(1-$D$10)*'RES mán'!CC$9</f>
        <v>0</v>
      </c>
      <c r="CD10" s="192">
        <f>-(1-$D$10)*'RES mán'!CD$9</f>
        <v>0</v>
      </c>
      <c r="CE10" s="192">
        <f>-(1-$D$10)*'RES mán'!CE$9</f>
        <v>0</v>
      </c>
      <c r="CF10" s="192">
        <f>-(1-$D$10)*'RES mán'!CF$9</f>
        <v>0</v>
      </c>
      <c r="CG10" s="192">
        <f>-(1-$D$10)*'RES mán'!CG$9</f>
        <v>0</v>
      </c>
      <c r="CH10" s="192">
        <f>-(1-$D$10)*'RES mán'!CH$9</f>
        <v>0</v>
      </c>
      <c r="CI10" s="192">
        <f>-(1-$D$10)*'RES mán'!CI$9</f>
        <v>0</v>
      </c>
      <c r="CJ10" s="192">
        <f>-(1-$D$10)*'RES mán'!CJ$9</f>
        <v>0</v>
      </c>
      <c r="CK10" s="192">
        <f>-(1-$D$10)*'RES mán'!CK$9</f>
        <v>0</v>
      </c>
      <c r="CL10" s="192">
        <f>-(1-$D$10)*'RES mán'!CL$9</f>
        <v>0</v>
      </c>
      <c r="CM10" s="192">
        <f>-(1-$D$10)*'RES mán'!CM$9</f>
        <v>0</v>
      </c>
      <c r="CN10" s="192">
        <f>-(1-$D$10)*'RES mán'!CN$9</f>
        <v>0</v>
      </c>
      <c r="CO10" s="192">
        <f>-(1-$D$10)*'RES mán'!CO$9</f>
        <v>0</v>
      </c>
      <c r="CP10" s="192">
        <f>-(1-$D$10)*'RES mán'!CP$9</f>
        <v>0</v>
      </c>
      <c r="CQ10" s="192">
        <f>-(1-$D$10)*'RES mán'!CQ$9</f>
        <v>0</v>
      </c>
      <c r="CR10" s="192">
        <f>-(1-$D$10)*'RES mán'!CR$9</f>
        <v>0</v>
      </c>
      <c r="CS10" s="192">
        <f>-(1-$D$10)*'RES mán'!CS$9</f>
        <v>0</v>
      </c>
      <c r="CT10" s="192">
        <f>-(1-$D$10)*'RES mán'!CT$9</f>
        <v>0</v>
      </c>
      <c r="CU10" s="192">
        <f>-(1-$D$10)*'RES mán'!CU$9</f>
        <v>0</v>
      </c>
      <c r="CV10" s="192">
        <f>-(1-$D$10)*'RES mán'!CV$9</f>
        <v>0</v>
      </c>
      <c r="CW10" s="192">
        <f>-(1-$D$10)*'RES mán'!CW$9</f>
        <v>0</v>
      </c>
      <c r="CX10" s="192">
        <f>-(1-$D$10)*'RES mán'!CX$9</f>
        <v>0</v>
      </c>
      <c r="CY10" s="192">
        <f>-(1-$D$10)*'RES mán'!CY$9</f>
        <v>0</v>
      </c>
      <c r="CZ10" s="192">
        <f>-(1-$D$10)*'RES mán'!CZ$9</f>
        <v>0</v>
      </c>
      <c r="DA10" s="192">
        <f>-(1-$D$10)*'RES mán'!DA$9</f>
        <v>0</v>
      </c>
      <c r="DB10" s="192">
        <f>-(1-$D$10)*'RES mán'!DB$9</f>
        <v>0</v>
      </c>
      <c r="DC10" s="192">
        <f>-(1-$D$10)*'RES mán'!DC$9</f>
        <v>0</v>
      </c>
      <c r="DD10" s="192">
        <f>-(1-$D$10)*'RES mán'!DD$9</f>
        <v>0</v>
      </c>
      <c r="DE10" s="192">
        <f>-(1-$D$10)*'RES mán'!DE$9</f>
        <v>0</v>
      </c>
      <c r="DF10" s="192">
        <f>-(1-$D$10)*'RES mán'!DF$9</f>
        <v>0</v>
      </c>
      <c r="DG10" s="192">
        <f>-(1-$D$10)*'RES mán'!DG$9</f>
        <v>0</v>
      </c>
      <c r="DH10" s="192">
        <f>-(1-$D$10)*'RES mán'!DH$9</f>
        <v>0</v>
      </c>
      <c r="DI10" s="192">
        <f>-(1-$D$10)*'RES mán'!DI$9</f>
        <v>0</v>
      </c>
      <c r="DJ10" s="192">
        <f>-(1-$D$10)*'RES mán'!DJ$9</f>
        <v>0</v>
      </c>
      <c r="DK10" s="192">
        <f>-(1-$D$10)*'RES mán'!DK$9</f>
        <v>0</v>
      </c>
      <c r="DL10" s="192">
        <f>-(1-$D$10)*'RES mán'!DL$9</f>
        <v>0</v>
      </c>
      <c r="DM10" s="192">
        <f>-(1-$D$10)*'RES mán'!DM$9</f>
        <v>0</v>
      </c>
      <c r="DN10" s="192">
        <f>-(1-$D$10)*'RES mán'!DN$9</f>
        <v>0</v>
      </c>
      <c r="DO10" s="192">
        <f>-(1-$D$10)*'RES mán'!DO$9</f>
        <v>0</v>
      </c>
      <c r="DP10" s="192">
        <f>-(1-$D$10)*'RES mán'!DP$9</f>
        <v>0</v>
      </c>
      <c r="DQ10" s="192">
        <f>-(1-$D$10)*'RES mán'!DQ$9</f>
        <v>0</v>
      </c>
      <c r="DR10" s="192">
        <f>-(1-$D$10)*'RES mán'!DR$9</f>
        <v>0</v>
      </c>
      <c r="DS10" s="192">
        <f>-(1-$D$10)*'RES mán'!DS$9</f>
        <v>0</v>
      </c>
      <c r="DT10" s="192">
        <f>-(1-$D$10)*'RES mán'!DT$9</f>
        <v>0</v>
      </c>
      <c r="DU10" s="192">
        <f>-(1-$D$10)*'RES mán'!DU$9</f>
        <v>0</v>
      </c>
      <c r="DV10" s="192">
        <f>-(1-$D$10)*'RES mán'!DV$9</f>
        <v>0</v>
      </c>
      <c r="DW10" s="192">
        <f>-(1-$D$10)*'RES mán'!DW$9</f>
        <v>0</v>
      </c>
      <c r="DX10" s="192">
        <f>-(1-$D$10)*'RES mán'!DX$9</f>
        <v>0</v>
      </c>
      <c r="DY10" s="192">
        <f>-(1-$D$10)*'RES mán'!DY$9</f>
        <v>0</v>
      </c>
      <c r="DZ10" s="192">
        <f>-(1-$D$10)*'RES mán'!DZ$9</f>
        <v>0</v>
      </c>
      <c r="EA10" s="192">
        <f>-(1-$D$10)*'RES mán'!EA$9</f>
        <v>0</v>
      </c>
      <c r="EB10" s="192">
        <f>-(1-$D$10)*'RES mán'!EB$9</f>
        <v>0</v>
      </c>
      <c r="EC10" s="192">
        <f>-(1-$D$10)*'RES mán'!EC$9</f>
        <v>0</v>
      </c>
      <c r="ED10" s="192">
        <f>-(1-$D$10)*'RES mán'!ED$9</f>
        <v>0</v>
      </c>
      <c r="EE10" s="192">
        <f>-(1-$D$10)*'RES mán'!EE$9</f>
        <v>0</v>
      </c>
      <c r="EF10" s="192">
        <f>-(1-$D$10)*'RES mán'!EF$9</f>
        <v>0</v>
      </c>
      <c r="EG10" s="192">
        <f>-(1-$D$10)*'RES mán'!EG$9</f>
        <v>0</v>
      </c>
      <c r="EH10" s="192">
        <f>-(1-$D$10)*'RES mán'!EH$9</f>
        <v>0</v>
      </c>
      <c r="EI10" s="192">
        <f>-(1-$D$10)*'RES mán'!EI$9</f>
        <v>0</v>
      </c>
      <c r="EJ10" s="192">
        <f>-(1-$D$10)*'RES mán'!EJ$9</f>
        <v>0</v>
      </c>
      <c r="EK10" s="192">
        <f>-(1-$D$10)*'RES mán'!EK$9</f>
        <v>0</v>
      </c>
      <c r="EL10" s="192">
        <f>-(1-$D$10)*'RES mán'!EL$9</f>
        <v>0</v>
      </c>
      <c r="EM10" s="192">
        <f>-(1-$D$10)*'RES mán'!EM$9</f>
        <v>0</v>
      </c>
      <c r="EN10" s="192">
        <f>-(1-$D$10)*'RES mán'!EN$9</f>
        <v>0</v>
      </c>
      <c r="EO10" s="192">
        <f>-(1-$D$10)*'RES mán'!EO$9</f>
        <v>0</v>
      </c>
      <c r="EP10" s="192">
        <f>-(1-$D$10)*'RES mán'!EP$9</f>
        <v>0</v>
      </c>
      <c r="EQ10" s="192">
        <f>-(1-$D$10)*'RES mán'!EQ$9</f>
        <v>0</v>
      </c>
      <c r="ER10" s="192">
        <f>-(1-$D$10)*'RES mán'!ER$9</f>
        <v>0</v>
      </c>
      <c r="ES10" s="192">
        <f>-(1-$D$10)*'RES mán'!ES$9</f>
        <v>0</v>
      </c>
      <c r="ET10" s="192">
        <f>-(1-$D$10)*'RES mán'!ET$9</f>
        <v>0</v>
      </c>
      <c r="EU10" s="192">
        <f>-(1-$D$10)*'RES mán'!EU$9</f>
        <v>0</v>
      </c>
      <c r="EV10" s="192">
        <f>-(1-$D$10)*'RES mán'!EV$9</f>
        <v>0</v>
      </c>
      <c r="EW10" s="192">
        <f>-(1-$D$10)*'RES mán'!EW$9</f>
        <v>0</v>
      </c>
      <c r="EX10" s="192">
        <f>-(1-$D$10)*'RES mán'!EX$9</f>
        <v>0</v>
      </c>
      <c r="EY10" s="192">
        <f>-(1-$D$10)*'RES mán'!EY$9</f>
        <v>0</v>
      </c>
      <c r="EZ10" s="192">
        <f>-(1-$D$10)*'RES mán'!EZ$9</f>
        <v>0</v>
      </c>
      <c r="FA10" s="192">
        <f>-(1-$D$10)*'RES mán'!FA$9</f>
        <v>0</v>
      </c>
      <c r="FB10" s="192">
        <f>-(1-$D$10)*'RES mán'!FB$9</f>
        <v>0</v>
      </c>
      <c r="FC10" s="192">
        <f>-(1-$D$10)*'RES mán'!FC$9</f>
        <v>0</v>
      </c>
      <c r="FD10" s="192">
        <f>-(1-$D$10)*'RES mán'!FD$9</f>
        <v>0</v>
      </c>
      <c r="FE10" s="192">
        <f>-(1-$D$10)*'RES mán'!FE$9</f>
        <v>0</v>
      </c>
      <c r="FF10" s="192">
        <f>-(1-$D$10)*'RES mán'!FF$9</f>
        <v>0</v>
      </c>
      <c r="FG10" s="192">
        <f>-(1-$D$10)*'RES mán'!FG$9</f>
        <v>0</v>
      </c>
      <c r="FH10" s="192">
        <f>-(1-$D$10)*'RES mán'!FH$9</f>
        <v>0</v>
      </c>
      <c r="FI10" s="192">
        <f>-(1-$D$10)*'RES mán'!FI$9</f>
        <v>0</v>
      </c>
      <c r="FJ10" s="192">
        <f>-(1-$D$10)*'RES mán'!FJ$9</f>
        <v>0</v>
      </c>
      <c r="FK10" s="192">
        <f>-(1-$D$10)*'RES mán'!FK$9</f>
        <v>0</v>
      </c>
      <c r="FL10" s="192">
        <f>-(1-$D$10)*'RES mán'!FL$9</f>
        <v>0</v>
      </c>
      <c r="FM10" s="192">
        <f>-(1-$D$10)*'RES mán'!FM$9</f>
        <v>0</v>
      </c>
      <c r="FN10" s="192">
        <f>-(1-$D$10)*'RES mán'!FN$9</f>
        <v>0</v>
      </c>
      <c r="FO10" s="192">
        <f>-(1-$D$10)*'RES mán'!FO$9</f>
        <v>0</v>
      </c>
      <c r="FP10" s="192">
        <f>-(1-$D$10)*'RES mán'!FP$9</f>
        <v>0</v>
      </c>
      <c r="FQ10" s="192">
        <f>-(1-$D$10)*'RES mán'!FQ$9</f>
        <v>0</v>
      </c>
      <c r="FR10" s="192">
        <f>-(1-$D$10)*'RES mán'!FR$9</f>
        <v>0</v>
      </c>
      <c r="FS10" s="192">
        <f>-(1-$D$10)*'RES mán'!FS$9</f>
        <v>0</v>
      </c>
      <c r="FT10" s="192">
        <f>-(1-$D$10)*'RES mán'!FT$9</f>
        <v>0</v>
      </c>
      <c r="FU10" s="192">
        <f>-(1-$D$10)*'RES mán'!FU$9</f>
        <v>0</v>
      </c>
      <c r="FV10" s="192">
        <f>-(1-$D$10)*'RES mán'!FV$9</f>
        <v>0</v>
      </c>
      <c r="FW10" s="192">
        <f>-(1-$D$10)*'RES mán'!FW$9</f>
        <v>0</v>
      </c>
      <c r="FX10" s="192">
        <f>-(1-$D$10)*'RES mán'!FX$9</f>
        <v>0</v>
      </c>
      <c r="FY10" s="192">
        <f>-(1-$D$10)*'RES mán'!FY$9</f>
        <v>0</v>
      </c>
      <c r="FZ10" s="192">
        <f>-(1-$D$10)*'RES mán'!FZ$9</f>
        <v>0</v>
      </c>
      <c r="GA10" s="192">
        <f>-(1-$D$10)*'RES mán'!GA$9</f>
        <v>0</v>
      </c>
      <c r="GB10" s="192">
        <f>-(1-$D$10)*'RES mán'!GB$9</f>
        <v>0</v>
      </c>
      <c r="GC10" s="192">
        <f>-(1-$D$10)*'RES mán'!GC$9</f>
        <v>0</v>
      </c>
      <c r="GD10" s="192">
        <f>-(1-$D$10)*'RES mán'!GD$9</f>
        <v>0</v>
      </c>
      <c r="GE10" s="192">
        <f>-(1-$D$10)*'RES mán'!GE$9</f>
        <v>0</v>
      </c>
      <c r="GF10" s="192">
        <f>-(1-$D$10)*'RES mán'!GF$9</f>
        <v>0</v>
      </c>
      <c r="GG10" s="192">
        <f>-(1-$D$10)*'RES mán'!GG$9</f>
        <v>0</v>
      </c>
      <c r="GH10" s="192">
        <f>-(1-$D$10)*'RES mán'!GH$9</f>
        <v>0</v>
      </c>
      <c r="GI10" s="192">
        <f>-(1-$D$10)*'RES mán'!GI$9</f>
        <v>0</v>
      </c>
      <c r="GJ10" s="192">
        <f>-(1-$D$10)*'RES mán'!GJ$9</f>
        <v>0</v>
      </c>
      <c r="GK10" s="192">
        <f>-(1-$D$10)*'RES mán'!GK$9</f>
        <v>0</v>
      </c>
      <c r="GL10" s="192">
        <f>-(1-$D$10)*'RES mán'!GL$9</f>
        <v>0</v>
      </c>
      <c r="GM10" s="192">
        <f>-(1-$D$10)*'RES mán'!GM$9</f>
        <v>0</v>
      </c>
      <c r="GN10" s="192">
        <f>-(1-$D$10)*'RES mán'!GN$9</f>
        <v>0</v>
      </c>
      <c r="GO10" s="192">
        <f>-(1-$D$10)*'RES mán'!GO$9</f>
        <v>0</v>
      </c>
      <c r="GP10" s="192">
        <f>-(1-$D$10)*'RES mán'!GP$9</f>
        <v>0</v>
      </c>
      <c r="GQ10" s="192">
        <f>-(1-$D$10)*'RES mán'!GQ$9</f>
        <v>0</v>
      </c>
      <c r="GR10" s="192">
        <f>-(1-$D$10)*'RES mán'!GR$9</f>
        <v>0</v>
      </c>
      <c r="GS10" s="192">
        <f>-(1-$D$10)*'RES mán'!GS$9</f>
        <v>0</v>
      </c>
      <c r="GT10" s="192">
        <f>-(1-$D$10)*'RES mán'!GT$9</f>
        <v>0</v>
      </c>
      <c r="GU10" s="192">
        <f>-(1-$D$10)*'RES mán'!GU$9</f>
        <v>0</v>
      </c>
      <c r="GV10" s="192">
        <f>-(1-$D$10)*'RES mán'!GV$9</f>
        <v>0</v>
      </c>
      <c r="GW10" s="192">
        <f>-(1-$D$10)*'RES mán'!GW$9</f>
        <v>0</v>
      </c>
      <c r="GX10" s="192">
        <f>-(1-$D$10)*'RES mán'!GX$9</f>
        <v>0</v>
      </c>
      <c r="GY10" s="192">
        <f>-(1-$D$10)*'RES mán'!GY$9</f>
        <v>0</v>
      </c>
      <c r="GZ10" s="192">
        <f>-(1-$D$10)*'RES mán'!GZ$9</f>
        <v>0</v>
      </c>
      <c r="HA10" s="192">
        <f>-(1-$D$10)*'RES mán'!HA$9</f>
        <v>0</v>
      </c>
      <c r="HB10" s="192">
        <f>-(1-$D$10)*'RES mán'!HB$9</f>
        <v>0</v>
      </c>
      <c r="HC10" s="192">
        <f>-(1-$D$10)*'RES mán'!HC$9</f>
        <v>0</v>
      </c>
      <c r="HD10" s="192">
        <f>-(1-$D$10)*'RES mán'!HD$9</f>
        <v>0</v>
      </c>
      <c r="HE10" s="192">
        <f>-(1-$D$10)*'RES mán'!HE$9</f>
        <v>0</v>
      </c>
      <c r="HF10" s="192">
        <f>-(1-$D$10)*'RES mán'!HF$9</f>
        <v>0</v>
      </c>
      <c r="HG10" s="192">
        <f>-(1-$D$10)*'RES mán'!HG$9</f>
        <v>0</v>
      </c>
      <c r="HH10" s="192">
        <f>-(1-$D$10)*'RES mán'!HH$9</f>
        <v>0</v>
      </c>
      <c r="HI10" s="192">
        <f>-(1-$D$10)*'RES mán'!HI$9</f>
        <v>0</v>
      </c>
      <c r="HJ10" s="192">
        <f>-(1-$D$10)*'RES mán'!HJ$9</f>
        <v>0</v>
      </c>
      <c r="HK10" s="192">
        <f>-(1-$D$10)*'RES mán'!HK$9</f>
        <v>0</v>
      </c>
      <c r="HL10" s="192">
        <f>-(1-$D$10)*'RES mán'!HL$9</f>
        <v>0</v>
      </c>
      <c r="HM10" s="192">
        <f>-(1-$D$10)*'RES mán'!HM$9</f>
        <v>0</v>
      </c>
      <c r="HN10" s="192">
        <f>-(1-$D$10)*'RES mán'!HN$9</f>
        <v>0</v>
      </c>
      <c r="HO10" s="192">
        <f>-(1-$D$10)*'RES mán'!HO$9</f>
        <v>0</v>
      </c>
      <c r="HP10" s="192">
        <f>-(1-$D$10)*'RES mán'!HP$9</f>
        <v>0</v>
      </c>
      <c r="HQ10" s="192">
        <f>-(1-$D$10)*'RES mán'!HQ$9</f>
        <v>0</v>
      </c>
      <c r="HR10" s="192">
        <f>-(1-$D$10)*'RES mán'!HR$9</f>
        <v>0</v>
      </c>
      <c r="HS10" s="192">
        <f>-(1-$D$10)*'RES mán'!HS$9</f>
        <v>0</v>
      </c>
      <c r="HT10" s="192">
        <f>-(1-$D$10)*'RES mán'!HT$9</f>
        <v>0</v>
      </c>
      <c r="HU10" s="192">
        <f>-(1-$D$10)*'RES mán'!HU$9</f>
        <v>0</v>
      </c>
      <c r="HV10" s="192">
        <f>-(1-$D$10)*'RES mán'!HV$9</f>
        <v>0</v>
      </c>
      <c r="HW10" s="192">
        <f>-(1-$D$10)*'RES mán'!HW$9</f>
        <v>0</v>
      </c>
      <c r="HX10" s="192">
        <f>-(1-$D$10)*'RES mán'!HX$9</f>
        <v>0</v>
      </c>
      <c r="HY10" s="192">
        <f>-(1-$D$10)*'RES mán'!HY$9</f>
        <v>0</v>
      </c>
      <c r="HZ10" s="192">
        <f>-(1-$D$10)*'RES mán'!HZ$9</f>
        <v>0</v>
      </c>
      <c r="IA10" s="192">
        <f>-(1-$D$10)*'RES mán'!IA$9</f>
        <v>0</v>
      </c>
      <c r="IB10" s="192">
        <f>-(1-$D$10)*'RES mán'!IB$9</f>
        <v>0</v>
      </c>
      <c r="IC10" s="192">
        <f>-(1-$D$10)*'RES mán'!IC$9</f>
        <v>0</v>
      </c>
      <c r="ID10" s="192">
        <f>-(1-$D$10)*'RES mán'!ID$9</f>
        <v>0</v>
      </c>
      <c r="IE10" s="192">
        <f>-(1-$D$10)*'RES mán'!IE$9</f>
        <v>0</v>
      </c>
      <c r="IF10" s="192">
        <f>-(1-$D$10)*'RES mán'!IF$9</f>
        <v>0</v>
      </c>
      <c r="IG10" s="192">
        <f>-(1-$D$10)*'RES mán'!IG$9</f>
        <v>0</v>
      </c>
      <c r="IH10" s="192">
        <f>-(1-$D$10)*'RES mán'!IH$9</f>
        <v>0</v>
      </c>
      <c r="II10" s="192">
        <f>-(1-$D$10)*'RES mán'!II$9</f>
        <v>0</v>
      </c>
      <c r="IJ10" s="192">
        <f>-(1-$D$10)*'RES mán'!IJ$9</f>
        <v>0</v>
      </c>
      <c r="IK10" s="192">
        <f>-(1-$D$10)*'RES mán'!IK$9</f>
        <v>0</v>
      </c>
      <c r="IL10" s="192">
        <f>-(1-$D$10)*'RES mán'!IL$9</f>
        <v>0</v>
      </c>
      <c r="IM10" s="192">
        <f>-(1-$D$10)*'RES mán'!IM$9</f>
        <v>0</v>
      </c>
      <c r="IN10" s="192">
        <f>-(1-$D$10)*'RES mán'!IN$9</f>
        <v>0</v>
      </c>
      <c r="IO10" s="192">
        <f>-(1-$D$10)*'RES mán'!IO$9</f>
        <v>0</v>
      </c>
      <c r="IP10" s="192">
        <f>-(1-$D$10)*'RES mán'!IP$9</f>
        <v>0</v>
      </c>
      <c r="IQ10" s="192">
        <f>-(1-$D$10)*'RES mán'!IQ$9</f>
        <v>0</v>
      </c>
      <c r="IR10" s="192">
        <f>-(1-$D$10)*'RES mán'!IR$9</f>
        <v>0</v>
      </c>
      <c r="IS10" s="192">
        <f>-(1-$D$10)*'RES mán'!IS$9</f>
        <v>0</v>
      </c>
      <c r="IT10" s="192">
        <f>-(1-$D$10)*'RES mán'!IT$9</f>
        <v>0</v>
      </c>
      <c r="IU10" s="192">
        <f>-(1-$D$10)*'RES mán'!IU$9</f>
        <v>0</v>
      </c>
      <c r="IV10" s="192">
        <f>-(1-$D$10)*'RES mán'!IV$9</f>
        <v>0</v>
      </c>
      <c r="IW10" s="192">
        <f>-(1-$D$10)*'RES mán'!IW$9</f>
        <v>0</v>
      </c>
      <c r="IX10" s="192">
        <f>-(1-$D$10)*'RES mán'!IX$9</f>
        <v>0</v>
      </c>
      <c r="IY10" s="192">
        <f>-(1-$D$10)*'RES mán'!IY$9</f>
        <v>0</v>
      </c>
      <c r="IZ10" s="192">
        <f>-(1-$D$10)*'RES mán'!IZ$9</f>
        <v>0</v>
      </c>
      <c r="JA10" s="192">
        <f>-(1-$D$10)*'RES mán'!JA$9</f>
        <v>0</v>
      </c>
      <c r="JB10" s="192">
        <f>-(1-$D$10)*'RES mán'!JB$9</f>
        <v>0</v>
      </c>
      <c r="JC10" s="192">
        <f>-(1-$D$10)*'RES mán'!JC$9</f>
        <v>0</v>
      </c>
      <c r="JD10" s="192">
        <f>-(1-$D$10)*'RES mán'!JD$9</f>
        <v>0</v>
      </c>
      <c r="JE10" s="192">
        <f>-(1-$D$10)*'RES mán'!JE$9</f>
        <v>0</v>
      </c>
      <c r="JF10" s="192">
        <f>-(1-$D$10)*'RES mán'!JF$9</f>
        <v>0</v>
      </c>
      <c r="JG10" s="192">
        <f>-(1-$D$10)*'RES mán'!JG$9</f>
        <v>0</v>
      </c>
      <c r="JH10" s="192">
        <f>-(1-$D$10)*'RES mán'!JH$9</f>
        <v>0</v>
      </c>
      <c r="JI10" s="192">
        <f>-(1-$D$10)*'RES mán'!JI$9</f>
        <v>0</v>
      </c>
      <c r="JJ10" s="192">
        <f>-(1-$D$10)*'RES mán'!JJ$9</f>
        <v>0</v>
      </c>
      <c r="JK10" s="192">
        <f>-(1-$D$10)*'RES mán'!JK$9</f>
        <v>0</v>
      </c>
      <c r="JL10" s="192">
        <f>-(1-$D$10)*'RES mán'!JL$9</f>
        <v>0</v>
      </c>
      <c r="JM10" s="192">
        <f>-(1-$D$10)*'RES mán'!JM$9</f>
        <v>0</v>
      </c>
      <c r="JN10" s="192">
        <f>-(1-$D$10)*'RES mán'!JN$9</f>
        <v>0</v>
      </c>
      <c r="JO10" s="192">
        <f>-(1-$D$10)*'RES mán'!JO$9</f>
        <v>0</v>
      </c>
      <c r="JP10" s="192">
        <f>-(1-$D$10)*'RES mán'!JP$9</f>
        <v>0</v>
      </c>
      <c r="JQ10" s="192">
        <f>-(1-$D$10)*'RES mán'!JQ$9</f>
        <v>0</v>
      </c>
      <c r="JR10" s="192">
        <f>-(1-$D$10)*'RES mán'!JR$9</f>
        <v>0</v>
      </c>
      <c r="JS10" s="192">
        <f>-(1-$D$10)*'RES mán'!JS$9</f>
        <v>0</v>
      </c>
      <c r="JT10" s="192">
        <f>-(1-$D$10)*'RES mán'!JT$9</f>
        <v>0</v>
      </c>
      <c r="JU10" s="192">
        <f>-(1-$D$10)*'RES mán'!JU$9</f>
        <v>0</v>
      </c>
      <c r="JV10" s="192">
        <f>-(1-$D$10)*'RES mán'!JV$9</f>
        <v>0</v>
      </c>
      <c r="JW10" s="192">
        <f>-(1-$D$10)*'RES mán'!JW$9</f>
        <v>0</v>
      </c>
      <c r="JX10" s="192">
        <f>-(1-$D$10)*'RES mán'!JX$9</f>
        <v>0</v>
      </c>
      <c r="JY10" s="192">
        <f>-(1-$D$10)*'RES mán'!JY$9</f>
        <v>0</v>
      </c>
      <c r="JZ10" s="192">
        <f>-(1-$D$10)*'RES mán'!JZ$9</f>
        <v>0</v>
      </c>
      <c r="KA10" s="192">
        <f>-(1-$D$10)*'RES mán'!KA$9</f>
        <v>0</v>
      </c>
      <c r="KB10" s="192">
        <f>-(1-$D$10)*'RES mán'!KB$9</f>
        <v>0</v>
      </c>
      <c r="KC10" s="192">
        <f>-(1-$D$10)*'RES mán'!KC$9</f>
        <v>0</v>
      </c>
      <c r="KD10" s="192">
        <f>-(1-$D$10)*'RES mán'!KD$9</f>
        <v>0</v>
      </c>
      <c r="KE10" s="192">
        <f>-(1-$D$10)*'RES mán'!KE$9</f>
        <v>0</v>
      </c>
      <c r="KF10" s="192">
        <f>-(1-$D$10)*'RES mán'!KF$9</f>
        <v>0</v>
      </c>
      <c r="KG10" s="192">
        <f>-(1-$D$10)*'RES mán'!KG$9</f>
        <v>0</v>
      </c>
      <c r="KH10" s="192">
        <f>-(1-$D$10)*'RES mán'!KH$9</f>
        <v>0</v>
      </c>
      <c r="KI10" s="192">
        <f>-(1-$D$10)*'RES mán'!KI$9</f>
        <v>0</v>
      </c>
      <c r="KJ10" s="192">
        <f>-(1-$D$10)*'RES mán'!KJ$9</f>
        <v>0</v>
      </c>
      <c r="KK10" s="192">
        <f>-(1-$D$10)*'RES mán'!KK$9</f>
        <v>0</v>
      </c>
      <c r="KL10" s="192">
        <f>-(1-$D$10)*'RES mán'!KL$9</f>
        <v>0</v>
      </c>
      <c r="KM10" s="192">
        <f>-(1-$D$10)*'RES mán'!KM$9</f>
        <v>0</v>
      </c>
      <c r="KN10" s="192">
        <f>-(1-$D$10)*'RES mán'!KN$9</f>
        <v>0</v>
      </c>
      <c r="KO10" s="192">
        <f>-(1-$D$10)*'RES mán'!KO$9</f>
        <v>0</v>
      </c>
      <c r="KP10" s="192">
        <f>-(1-$D$10)*'RES mán'!KP$9</f>
        <v>0</v>
      </c>
      <c r="KQ10" s="192">
        <f>-(1-$D$10)*'RES mán'!KQ$9</f>
        <v>0</v>
      </c>
      <c r="KR10" s="192">
        <f>-(1-$D$10)*'RES mán'!KR$9</f>
        <v>0</v>
      </c>
      <c r="KS10" s="192">
        <f>-(1-$D$10)*'RES mán'!KS$9</f>
        <v>0</v>
      </c>
      <c r="KT10" s="192">
        <f>-(1-$D$10)*'RES mán'!KT$9</f>
        <v>0</v>
      </c>
      <c r="KU10" s="192">
        <f>-(1-$D$10)*'RES mán'!KU$9</f>
        <v>0</v>
      </c>
      <c r="KV10" s="192">
        <f>-(1-$D$10)*'RES mán'!KV$9</f>
        <v>0</v>
      </c>
      <c r="KW10" s="192">
        <f>-(1-$D$10)*'RES mán'!KW$9</f>
        <v>0</v>
      </c>
      <c r="KX10" s="192">
        <f>-(1-$D$10)*'RES mán'!KX$9</f>
        <v>0</v>
      </c>
      <c r="KY10" s="192">
        <f>-(1-$D$10)*'RES mán'!KY$9</f>
        <v>0</v>
      </c>
      <c r="KZ10" s="192">
        <f>-(1-$D$10)*'RES mán'!KZ$9</f>
        <v>0</v>
      </c>
      <c r="LA10" s="192">
        <f>-(1-$D$10)*'RES mán'!LA$9</f>
        <v>0</v>
      </c>
      <c r="LB10" s="192">
        <f>-(1-$D$10)*'RES mán'!LB$9</f>
        <v>0</v>
      </c>
      <c r="LC10" s="192">
        <f>-(1-$D$10)*'RES mán'!LC$9</f>
        <v>0</v>
      </c>
      <c r="LD10" s="192">
        <f>-(1-$D$10)*'RES mán'!LD$9</f>
        <v>0</v>
      </c>
      <c r="LE10" s="192">
        <f>-(1-$D$10)*'RES mán'!LE$9</f>
        <v>0</v>
      </c>
      <c r="LF10" s="192">
        <f>-(1-$D$10)*'RES mán'!LF$9</f>
        <v>0</v>
      </c>
      <c r="LG10" s="192">
        <f>-(1-$D$10)*'RES mán'!LG$9</f>
        <v>0</v>
      </c>
      <c r="LH10" s="192">
        <f>-(1-$D$10)*'RES mán'!LH$9</f>
        <v>0</v>
      </c>
      <c r="LI10" s="192">
        <f>-(1-$D$10)*'RES mán'!LI$9</f>
        <v>0</v>
      </c>
      <c r="LJ10" s="192">
        <f>-(1-$D$10)*'RES mán'!LJ$9</f>
        <v>0</v>
      </c>
      <c r="LK10" s="192">
        <f>-(1-$D$10)*'RES mán'!LK$9</f>
        <v>0</v>
      </c>
      <c r="LL10" s="192">
        <f>-(1-$D$10)*'RES mán'!LL$9</f>
        <v>0</v>
      </c>
      <c r="LM10" s="192">
        <f>-(1-$D$10)*'RES mán'!LM$9</f>
        <v>0</v>
      </c>
      <c r="LN10" s="192">
        <f>-(1-$D$10)*'RES mán'!LN$9</f>
        <v>0</v>
      </c>
      <c r="LO10" s="192">
        <f>-(1-$D$10)*'RES mán'!LO$9</f>
        <v>0</v>
      </c>
      <c r="LP10" s="192">
        <f>-(1-$D$10)*'RES mán'!LP$9</f>
        <v>0</v>
      </c>
      <c r="LQ10" s="192">
        <f>-(1-$D$10)*'RES mán'!LQ$9</f>
        <v>0</v>
      </c>
      <c r="LR10" s="192">
        <f>-(1-$D$10)*'RES mán'!LR$9</f>
        <v>0</v>
      </c>
      <c r="LS10" s="192">
        <f>-(1-$D$10)*'RES mán'!LS$9</f>
        <v>0</v>
      </c>
      <c r="LT10" s="192">
        <f>-(1-$D$10)*'RES mán'!LT$9</f>
        <v>0</v>
      </c>
      <c r="LU10" s="192">
        <f>-(1-$D$10)*'RES mán'!LU$9</f>
        <v>0</v>
      </c>
      <c r="LV10" s="192">
        <f>-(1-$D$10)*'RES mán'!LV$9</f>
        <v>0</v>
      </c>
      <c r="LW10" s="192">
        <f>-(1-$D$10)*'RES mán'!LW$9</f>
        <v>0</v>
      </c>
      <c r="LX10" s="192">
        <f>-(1-$D$10)*'RES mán'!LX$9</f>
        <v>0</v>
      </c>
      <c r="LY10" s="192">
        <f>-(1-$D$10)*'RES mán'!LY$9</f>
        <v>0</v>
      </c>
      <c r="LZ10" s="192">
        <f>-(1-$D$10)*'RES mán'!LZ$9</f>
        <v>0</v>
      </c>
      <c r="MA10" s="192">
        <f>-(1-$D$10)*'RES mán'!MA$9</f>
        <v>0</v>
      </c>
      <c r="MB10" s="192">
        <f>-(1-$D$10)*'RES mán'!MB$9</f>
        <v>0</v>
      </c>
      <c r="MC10" s="192">
        <f>-(1-$D$10)*'RES mán'!MC$9</f>
        <v>0</v>
      </c>
      <c r="MD10" s="192">
        <f>-(1-$D$10)*'RES mán'!MD$9</f>
        <v>0</v>
      </c>
      <c r="ME10" s="192">
        <f>-(1-$D$10)*'RES mán'!ME$9</f>
        <v>0</v>
      </c>
      <c r="MF10" s="192">
        <f>-(1-$D$10)*'RES mán'!MF$9</f>
        <v>0</v>
      </c>
      <c r="MG10" s="192">
        <f>-(1-$D$10)*'RES mán'!MG$9</f>
        <v>0</v>
      </c>
      <c r="MH10" s="192">
        <f>-(1-$D$10)*'RES mán'!MH$9</f>
        <v>0</v>
      </c>
      <c r="MI10" s="192">
        <f>-(1-$D$10)*'RES mán'!MI$9</f>
        <v>0</v>
      </c>
      <c r="MJ10" s="192">
        <f>-(1-$D$10)*'RES mán'!MJ$9</f>
        <v>0</v>
      </c>
      <c r="MK10" s="192">
        <f>-(1-$D$10)*'RES mán'!MK$9</f>
        <v>0</v>
      </c>
      <c r="ML10" s="192">
        <f>-(1-$D$10)*'RES mán'!ML$9</f>
        <v>0</v>
      </c>
      <c r="MM10" s="192">
        <f>-(1-$D$10)*'RES mán'!MM$9</f>
        <v>0</v>
      </c>
      <c r="MN10" s="192">
        <f>-(1-$D$10)*'RES mán'!MN$9</f>
        <v>0</v>
      </c>
      <c r="MO10" s="192">
        <f>-(1-$D$10)*'RES mán'!MO$9</f>
        <v>0</v>
      </c>
      <c r="MP10" s="192">
        <f>-(1-$D$10)*'RES mán'!MP$9</f>
        <v>0</v>
      </c>
      <c r="MQ10" s="192">
        <f>-(1-$D$10)*'RES mán'!MQ$9</f>
        <v>0</v>
      </c>
      <c r="MR10" s="192">
        <f>-(1-$D$10)*'RES mán'!MR$9</f>
        <v>0</v>
      </c>
      <c r="MS10" s="192">
        <f>-(1-$D$10)*'RES mán'!MS$9</f>
        <v>0</v>
      </c>
      <c r="MT10" s="192">
        <f>-(1-$D$10)*'RES mán'!MT$9</f>
        <v>0</v>
      </c>
      <c r="MU10" s="192">
        <f>-(1-$D$10)*'RES mán'!MU$9</f>
        <v>0</v>
      </c>
      <c r="MV10" s="192">
        <f>-(1-$D$10)*'RES mán'!MV$9</f>
        <v>0</v>
      </c>
      <c r="MW10" s="192">
        <f>-(1-$D$10)*'RES mán'!MW$9</f>
        <v>0</v>
      </c>
      <c r="MX10" s="192">
        <f>-(1-$D$10)*'RES mán'!MX$9</f>
        <v>0</v>
      </c>
      <c r="MY10" s="192">
        <f>-(1-$D$10)*'RES mán'!MY$9</f>
        <v>0</v>
      </c>
      <c r="MZ10" s="192">
        <f>-(1-$D$10)*'RES mán'!MZ$9</f>
        <v>0</v>
      </c>
      <c r="NA10" s="192">
        <f>-(1-$D$10)*'RES mán'!NA$9</f>
        <v>0</v>
      </c>
      <c r="NB10" s="192">
        <f>-(1-$D$10)*'RES mán'!NB$9</f>
        <v>0</v>
      </c>
      <c r="NC10" s="192">
        <f>-(1-$D$10)*'RES mán'!NC$9</f>
        <v>0</v>
      </c>
      <c r="ND10" s="192">
        <f>-(1-$D$10)*'RES mán'!ND$9</f>
        <v>0</v>
      </c>
      <c r="NE10" s="192">
        <f>-(1-$D$10)*'RES mán'!NE$9</f>
        <v>0</v>
      </c>
      <c r="NF10" s="192">
        <f>-(1-$D$10)*'RES mán'!NF$9</f>
        <v>0</v>
      </c>
      <c r="NG10" s="192">
        <f>-(1-$D$10)*'RES mán'!NG$9</f>
        <v>0</v>
      </c>
      <c r="NH10" s="192">
        <f>-(1-$D$10)*'RES mán'!NH$9</f>
        <v>0</v>
      </c>
      <c r="NI10" s="192">
        <f>-(1-$D$10)*'RES mán'!NI$9</f>
        <v>0</v>
      </c>
      <c r="NJ10" s="192">
        <f>-(1-$D$10)*'RES mán'!NJ$9</f>
        <v>0</v>
      </c>
      <c r="NK10" s="192">
        <f>-(1-$D$10)*'RES mán'!NK$9</f>
        <v>0</v>
      </c>
      <c r="NL10" s="192">
        <f>-(1-$D$10)*'RES mán'!NL$9</f>
        <v>0</v>
      </c>
      <c r="NM10" s="192">
        <f>-(1-$D$10)*'RES mán'!NM$9</f>
        <v>0</v>
      </c>
      <c r="NN10" s="192">
        <f>-(1-$D$10)*'RES mán'!NN$9</f>
        <v>0</v>
      </c>
      <c r="NO10" s="192">
        <f>-(1-$D$10)*'RES mán'!NO$9</f>
        <v>0</v>
      </c>
      <c r="NP10" s="192">
        <f>-(1-$D$10)*'RES mán'!NP$9</f>
        <v>0</v>
      </c>
      <c r="NQ10" s="192">
        <f>-(1-$D$10)*'RES mán'!NQ$9</f>
        <v>0</v>
      </c>
      <c r="NR10" s="192">
        <f>-(1-$D$10)*'RES mán'!NR$9</f>
        <v>0</v>
      </c>
      <c r="NS10" s="192">
        <f>-(1-$D$10)*'RES mán'!NS$9</f>
        <v>0</v>
      </c>
      <c r="NT10" s="192">
        <f>-(1-$D$10)*'RES mán'!NT$9</f>
        <v>0</v>
      </c>
      <c r="NU10" s="192">
        <f>-(1-$D$10)*'RES mán'!NU$9</f>
        <v>0</v>
      </c>
      <c r="NV10" s="192">
        <f>-(1-$D$10)*'RES mán'!NV$9</f>
        <v>0</v>
      </c>
      <c r="NW10" s="192">
        <f>-(1-$D$10)*'RES mán'!NW$9</f>
        <v>0</v>
      </c>
      <c r="NX10" s="192">
        <f>-(1-$D$10)*'RES mán'!NX$9</f>
        <v>0</v>
      </c>
      <c r="NY10" s="192">
        <f>-(1-$D$10)*'RES mán'!NY$9</f>
        <v>0</v>
      </c>
      <c r="NZ10" s="192">
        <f>-(1-$D$10)*'RES mán'!NZ$9</f>
        <v>0</v>
      </c>
      <c r="OA10" s="192">
        <f>-(1-$D$10)*'RES mán'!OA$9</f>
        <v>0</v>
      </c>
      <c r="OB10" s="192">
        <f>-(1-$D$10)*'RES mán'!OB$9</f>
        <v>0</v>
      </c>
      <c r="OC10" s="192">
        <f>-(1-$D$10)*'RES mán'!OC$9</f>
        <v>0</v>
      </c>
      <c r="OD10" s="192">
        <f>-(1-$D$10)*'RES mán'!OD$9</f>
        <v>0</v>
      </c>
      <c r="OE10" s="192">
        <f>-(1-$D$10)*'RES mán'!OE$9</f>
        <v>0</v>
      </c>
      <c r="OF10" s="192">
        <f>-(1-$D$10)*'RES mán'!OF$9</f>
        <v>0</v>
      </c>
      <c r="OG10" s="192">
        <f>-(1-$D$10)*'RES mán'!OG$9</f>
        <v>0</v>
      </c>
      <c r="OH10" s="192">
        <f>-(1-$D$10)*'RES mán'!OH$9</f>
        <v>0</v>
      </c>
      <c r="OI10" s="192">
        <f>-(1-$D$10)*'RES mán'!OI$9</f>
        <v>0</v>
      </c>
      <c r="OJ10" s="192">
        <f>-(1-$D$10)*'RES mán'!OJ$9</f>
        <v>0</v>
      </c>
      <c r="OK10" s="192">
        <f>-(1-$D$10)*'RES mán'!OK$9</f>
        <v>0</v>
      </c>
      <c r="OL10" s="192">
        <f>-(1-$D$10)*'RES mán'!OL$9</f>
        <v>0</v>
      </c>
      <c r="OM10" s="192">
        <f>-(1-$D$10)*'RES mán'!OM$9</f>
        <v>0</v>
      </c>
      <c r="ON10" s="192">
        <f>-(1-$D$10)*'RES mán'!ON$9</f>
        <v>0</v>
      </c>
      <c r="OO10" s="192">
        <f>-(1-$D$10)*'RES mán'!OO$9</f>
        <v>0</v>
      </c>
      <c r="OP10" s="192">
        <f>-(1-$D$10)*'RES mán'!OP$9</f>
        <v>0</v>
      </c>
      <c r="OQ10" s="192">
        <f>-(1-$D$10)*'RES mán'!OQ$9</f>
        <v>0</v>
      </c>
      <c r="OR10" s="192">
        <f>-(1-$D$10)*'RES mán'!OR$9</f>
        <v>0</v>
      </c>
      <c r="OS10" s="192">
        <f>-(1-$D$10)*'RES mán'!OS$9</f>
        <v>0</v>
      </c>
      <c r="OT10" s="192">
        <f>-(1-$D$10)*'RES mán'!OT$9</f>
        <v>0</v>
      </c>
      <c r="OU10" s="192">
        <f>-(1-$D$10)*'RES mán'!OU$9</f>
        <v>0</v>
      </c>
      <c r="OV10" s="192">
        <f>-(1-$D$10)*'RES mán'!OV$9</f>
        <v>0</v>
      </c>
      <c r="OW10" s="192">
        <f>-(1-$D$10)*'RES mán'!OW$9</f>
        <v>0</v>
      </c>
      <c r="OX10" s="192">
        <f>-(1-$D$10)*'RES mán'!OX$9</f>
        <v>0</v>
      </c>
      <c r="OY10" s="192">
        <f>-(1-$D$10)*'RES mán'!OY$9</f>
        <v>0</v>
      </c>
      <c r="OZ10" s="192">
        <f>-(1-$D$10)*'RES mán'!OZ$9</f>
        <v>0</v>
      </c>
      <c r="PA10" s="192">
        <f>-(1-$D$10)*'RES mán'!PA$9</f>
        <v>0</v>
      </c>
      <c r="PB10" s="192">
        <f>-(1-$D$10)*'RES mán'!PB$9</f>
        <v>0</v>
      </c>
      <c r="PC10" s="192">
        <f>-(1-$D$10)*'RES mán'!PC$9</f>
        <v>0</v>
      </c>
      <c r="PD10" s="192">
        <f>-(1-$D$10)*'RES mán'!PD$9</f>
        <v>0</v>
      </c>
      <c r="PE10" s="192">
        <f>-(1-$D$10)*'RES mán'!PE$9</f>
        <v>0</v>
      </c>
      <c r="PF10" s="192">
        <f>-(1-$D$10)*'RES mán'!PF$9</f>
        <v>0</v>
      </c>
      <c r="PG10" s="192">
        <f>-(1-$D$10)*'RES mán'!PG$9</f>
        <v>0</v>
      </c>
      <c r="PH10" s="192">
        <f>-(1-$D$10)*'RES mán'!PH$9</f>
        <v>0</v>
      </c>
      <c r="PI10" s="192">
        <f>-(1-$D$10)*'RES mán'!PI$9</f>
        <v>0</v>
      </c>
      <c r="PJ10" s="192">
        <f>-(1-$D$10)*'RES mán'!PJ$9</f>
        <v>0</v>
      </c>
      <c r="PK10" s="192">
        <f>-(1-$D$10)*'RES mán'!PK$9</f>
        <v>0</v>
      </c>
      <c r="PL10" s="192">
        <f>-(1-$D$10)*'RES mán'!PL$9</f>
        <v>0</v>
      </c>
      <c r="PM10" s="192">
        <f>-(1-$D$10)*'RES mán'!PM$9</f>
        <v>0</v>
      </c>
      <c r="PN10" s="192">
        <f>-(1-$D$10)*'RES mán'!PN$9</f>
        <v>0</v>
      </c>
      <c r="PO10" s="192">
        <f>-(1-$D$10)*'RES mán'!PO$9</f>
        <v>0</v>
      </c>
      <c r="PP10" s="192">
        <f>-(1-$D$10)*'RES mán'!PP$9</f>
        <v>0</v>
      </c>
      <c r="PQ10" s="192">
        <f>-(1-$D$10)*'RES mán'!PQ$9</f>
        <v>0</v>
      </c>
      <c r="PR10" s="192">
        <f>-(1-$D$10)*'RES mán'!PR$9</f>
        <v>0</v>
      </c>
      <c r="PS10" s="192">
        <f>-(1-$D$10)*'RES mán'!PS$9</f>
        <v>0</v>
      </c>
      <c r="PT10" s="192">
        <f>-(1-$D$10)*'RES mán'!PT$9</f>
        <v>0</v>
      </c>
      <c r="PU10" s="192">
        <f>-(1-$D$10)*'RES mán'!PU$9</f>
        <v>0</v>
      </c>
      <c r="PV10" s="192">
        <f>-(1-$D$10)*'RES mán'!PV$9</f>
        <v>0</v>
      </c>
      <c r="PW10" s="192">
        <f>-(1-$D$10)*'RES mán'!PW$9</f>
        <v>0</v>
      </c>
      <c r="PX10" s="192">
        <f>-(1-$D$10)*'RES mán'!PX$9</f>
        <v>0</v>
      </c>
      <c r="PY10" s="192">
        <f>-(1-$D$10)*'RES mán'!PY$9</f>
        <v>0</v>
      </c>
      <c r="PZ10" s="192">
        <f>-(1-$D$10)*'RES mán'!PZ$9</f>
        <v>0</v>
      </c>
      <c r="QA10" s="192">
        <f>-(1-$D$10)*'RES mán'!QA$9</f>
        <v>0</v>
      </c>
      <c r="QB10" s="192">
        <f>-(1-$D$10)*'RES mán'!QB$9</f>
        <v>0</v>
      </c>
      <c r="QC10" s="192">
        <f>-(1-$D$10)*'RES mán'!QC$9</f>
        <v>0</v>
      </c>
      <c r="QD10" s="192">
        <f>-(1-$D$10)*'RES mán'!QD$9</f>
        <v>0</v>
      </c>
      <c r="QE10" s="192">
        <f>-(1-$D$10)*'RES mán'!QE$9</f>
        <v>0</v>
      </c>
      <c r="QF10" s="192">
        <f>-(1-$D$10)*'RES mán'!QF$9</f>
        <v>0</v>
      </c>
      <c r="QG10" s="192">
        <f>-(1-$D$10)*'RES mán'!QG$9</f>
        <v>0</v>
      </c>
      <c r="QH10" s="192">
        <f>-(1-$D$10)*'RES mán'!QH$9</f>
        <v>0</v>
      </c>
      <c r="QI10" s="192">
        <f>-(1-$D$10)*'RES mán'!QI$9</f>
        <v>0</v>
      </c>
      <c r="QJ10" s="192">
        <f>-(1-$D$10)*'RES mán'!QJ$9</f>
        <v>0</v>
      </c>
      <c r="QK10" s="192">
        <f>-(1-$D$10)*'RES mán'!QK$9</f>
        <v>0</v>
      </c>
      <c r="QL10" s="192">
        <f>-(1-$D$10)*'RES mán'!QL$9</f>
        <v>0</v>
      </c>
      <c r="QM10" s="192">
        <f>-(1-$D$10)*'RES mán'!QM$9</f>
        <v>0</v>
      </c>
      <c r="QN10" s="192">
        <f>-(1-$D$10)*'RES mán'!QN$9</f>
        <v>0</v>
      </c>
      <c r="QO10" s="192">
        <f>-(1-$D$10)*'RES mán'!QO$9</f>
        <v>0</v>
      </c>
      <c r="QP10" s="192">
        <f>-(1-$D$10)*'RES mán'!QP$9</f>
        <v>0</v>
      </c>
      <c r="QQ10" s="192">
        <f>-(1-$D$10)*'RES mán'!QQ$9</f>
        <v>0</v>
      </c>
      <c r="QR10" s="192">
        <f>-(1-$D$10)*'RES mán'!QR$9</f>
        <v>0</v>
      </c>
      <c r="QS10" s="192">
        <f>-(1-$D$10)*'RES mán'!QS$9</f>
        <v>0</v>
      </c>
      <c r="QT10" s="192">
        <f>-(1-$D$10)*'RES mán'!QT$9</f>
        <v>0</v>
      </c>
      <c r="QU10" s="192">
        <f>-(1-$D$10)*'RES mán'!QU$9</f>
        <v>0</v>
      </c>
      <c r="QV10" s="192">
        <f>-(1-$D$10)*'RES mán'!QV$9</f>
        <v>0</v>
      </c>
      <c r="QW10" s="192">
        <f>-(1-$D$10)*'RES mán'!QW$9</f>
        <v>0</v>
      </c>
      <c r="QX10" s="192">
        <f>-(1-$D$10)*'RES mán'!QX$9</f>
        <v>0</v>
      </c>
      <c r="QY10" s="192">
        <f>-(1-$D$10)*'RES mán'!QY$9</f>
        <v>0</v>
      </c>
      <c r="QZ10" s="192">
        <f>-(1-$D$10)*'RES mán'!QZ$9</f>
        <v>0</v>
      </c>
      <c r="RA10" s="192">
        <f>-(1-$D$10)*'RES mán'!RA$9</f>
        <v>0</v>
      </c>
      <c r="RB10" s="192">
        <f>-(1-$D$10)*'RES mán'!RB$9</f>
        <v>0</v>
      </c>
      <c r="RC10" s="192">
        <f>-(1-$D$10)*'RES mán'!RC$9</f>
        <v>0</v>
      </c>
      <c r="RD10" s="192">
        <f>-(1-$D$10)*'RES mán'!RD$9</f>
        <v>0</v>
      </c>
      <c r="RE10" s="192">
        <f>-(1-$D$10)*'RES mán'!RE$9</f>
        <v>0</v>
      </c>
      <c r="RF10" s="192">
        <f>-(1-$D$10)*'RES mán'!RF$9</f>
        <v>0</v>
      </c>
      <c r="RG10" s="192">
        <f>-(1-$D$10)*'RES mán'!RG$9</f>
        <v>0</v>
      </c>
      <c r="RH10" s="192">
        <f>-(1-$D$10)*'RES mán'!RH$9</f>
        <v>0</v>
      </c>
      <c r="RI10" s="192">
        <f>-(1-$D$10)*'RES mán'!RI$9</f>
        <v>0</v>
      </c>
      <c r="RJ10" s="192">
        <f>-(1-$D$10)*'RES mán'!RJ$9</f>
        <v>0</v>
      </c>
      <c r="RK10" s="192">
        <f>-(1-$D$10)*'RES mán'!RK$9</f>
        <v>0</v>
      </c>
      <c r="RL10" s="192">
        <f>-(1-$D$10)*'RES mán'!RL$9</f>
        <v>0</v>
      </c>
      <c r="RM10" s="192">
        <f>-(1-$D$10)*'RES mán'!RM$9</f>
        <v>0</v>
      </c>
      <c r="RN10" s="192">
        <f>-(1-$D$10)*'RES mán'!RN$9</f>
        <v>0</v>
      </c>
      <c r="RO10" s="192">
        <f>-(1-$D$10)*'RES mán'!RO$9</f>
        <v>0</v>
      </c>
      <c r="RP10" s="192">
        <f>-(1-$D$10)*'RES mán'!RP$9</f>
        <v>0</v>
      </c>
      <c r="RQ10" s="192">
        <f>-(1-$D$10)*'RES mán'!RQ$9</f>
        <v>0</v>
      </c>
      <c r="RR10" s="192">
        <f>-(1-$D$10)*'RES mán'!RR$9</f>
        <v>0</v>
      </c>
      <c r="RS10" s="192">
        <f>-(1-$D$10)*'RES mán'!RS$9</f>
        <v>0</v>
      </c>
      <c r="RT10" s="192">
        <f>-(1-$D$10)*'RES mán'!RT$9</f>
        <v>0</v>
      </c>
      <c r="RU10" s="192">
        <f>-(1-$D$10)*'RES mán'!RU$9</f>
        <v>0</v>
      </c>
      <c r="RV10" s="192">
        <f>-(1-$D$10)*'RES mán'!RV$9</f>
        <v>0</v>
      </c>
      <c r="RW10" s="192">
        <f>-(1-$D$10)*'RES mán'!RW$9</f>
        <v>0</v>
      </c>
      <c r="RX10" s="192">
        <f>-(1-$D$10)*'RES mán'!RX$9</f>
        <v>0</v>
      </c>
      <c r="RY10" s="192">
        <f>-(1-$D$10)*'RES mán'!RY$9</f>
        <v>0</v>
      </c>
      <c r="RZ10" s="192">
        <f>-(1-$D$10)*'RES mán'!RZ$9</f>
        <v>0</v>
      </c>
      <c r="SA10" s="192">
        <f>-(1-$D$10)*'RES mán'!SA$9</f>
        <v>0</v>
      </c>
      <c r="SB10" s="192">
        <f>-(1-$D$10)*'RES mán'!SB$9</f>
        <v>0</v>
      </c>
      <c r="SC10" s="192">
        <f>-(1-$D$10)*'RES mán'!SC$9</f>
        <v>0</v>
      </c>
      <c r="SD10" s="192">
        <f>-(1-$D$10)*'RES mán'!SD$9</f>
        <v>0</v>
      </c>
      <c r="SE10" s="192">
        <f>-(1-$D$10)*'RES mán'!SE$9</f>
        <v>0</v>
      </c>
      <c r="SF10" s="192">
        <f>-(1-$D$10)*'RES mán'!SF$9</f>
        <v>0</v>
      </c>
      <c r="SG10" s="192">
        <f>-(1-$D$10)*'RES mán'!SG$9</f>
        <v>0</v>
      </c>
      <c r="SH10" s="192">
        <f>-(1-$D$10)*'RES mán'!SH$9</f>
        <v>0</v>
      </c>
      <c r="SI10" s="192">
        <f>-(1-$D$10)*'RES mán'!SI$9</f>
        <v>0</v>
      </c>
      <c r="SJ10" s="192">
        <f>-(1-$D$10)*'RES mán'!SJ$9</f>
        <v>0</v>
      </c>
      <c r="SK10" s="192">
        <f>-(1-$D$10)*'RES mán'!SK$9</f>
        <v>0</v>
      </c>
      <c r="SL10" s="192">
        <f>-(1-$D$10)*'RES mán'!SL$9</f>
        <v>0</v>
      </c>
      <c r="SM10" s="192">
        <f>-(1-$D$10)*'RES mán'!SM$9</f>
        <v>0</v>
      </c>
      <c r="SN10" s="192">
        <f>-(1-$D$10)*'RES mán'!SN$9</f>
        <v>0</v>
      </c>
      <c r="SO10" s="192">
        <f>-(1-$D$10)*'RES mán'!SO$9</f>
        <v>0</v>
      </c>
      <c r="SP10" s="192">
        <f>-(1-$D$10)*'RES mán'!SP$9</f>
        <v>0</v>
      </c>
      <c r="SQ10" s="192">
        <f>-(1-$D$10)*'RES mán'!SQ$9</f>
        <v>0</v>
      </c>
      <c r="SR10" s="192">
        <f>-(1-$D$10)*'RES mán'!SR$9</f>
        <v>0</v>
      </c>
      <c r="SS10" s="192">
        <f>-(1-$D$10)*'RES mán'!SS$9</f>
        <v>0</v>
      </c>
      <c r="ST10" s="192">
        <f>-(1-$D$10)*'RES mán'!ST$9</f>
        <v>0</v>
      </c>
      <c r="SU10" s="192">
        <f>-(1-$D$10)*'RES mán'!SU$9</f>
        <v>0</v>
      </c>
      <c r="SV10" s="192">
        <f>-(1-$D$10)*'RES mán'!SV$9</f>
        <v>0</v>
      </c>
      <c r="SW10" s="192">
        <f>-(1-$D$10)*'RES mán'!SW$9</f>
        <v>0</v>
      </c>
      <c r="SX10" s="192">
        <f>-(1-$D$10)*'RES mán'!SX$9</f>
        <v>0</v>
      </c>
      <c r="SY10" s="192">
        <f>-(1-$D$10)*'RES mán'!SY$9</f>
        <v>0</v>
      </c>
      <c r="SZ10" s="192">
        <f>-(1-$D$10)*'RES mán'!SZ$9</f>
        <v>0</v>
      </c>
      <c r="TA10" s="192">
        <f>-(1-$D$10)*'RES mán'!TA$9</f>
        <v>0</v>
      </c>
      <c r="TB10" s="192">
        <f>-(1-$D$10)*'RES mán'!TB$9</f>
        <v>0</v>
      </c>
      <c r="TC10" s="192">
        <f>-(1-$D$10)*'RES mán'!TC$9</f>
        <v>0</v>
      </c>
      <c r="TD10" s="192">
        <f>-(1-$D$10)*'RES mán'!TD$9</f>
        <v>0</v>
      </c>
      <c r="TE10" s="192">
        <f>-(1-$D$10)*'RES mán'!TE$9</f>
        <v>0</v>
      </c>
      <c r="TF10" s="192">
        <f>-(1-$D$10)*'RES mán'!TF$9</f>
        <v>0</v>
      </c>
      <c r="TG10" s="192">
        <f>-(1-$D$10)*'RES mán'!TG$9</f>
        <v>0</v>
      </c>
      <c r="TH10" s="192">
        <f>-(1-$D$10)*'RES mán'!TH$9</f>
        <v>0</v>
      </c>
      <c r="TI10" s="192">
        <f>-(1-$D$10)*'RES mán'!TI$9</f>
        <v>0</v>
      </c>
      <c r="TJ10" s="192">
        <f>-(1-$D$10)*'RES mán'!TJ$9</f>
        <v>0</v>
      </c>
      <c r="TK10" s="192">
        <f>-(1-$D$10)*'RES mán'!TK$9</f>
        <v>0</v>
      </c>
      <c r="TL10" s="192">
        <f>-(1-$D$10)*'RES mán'!TL$9</f>
        <v>0</v>
      </c>
      <c r="TM10" s="192">
        <f>-(1-$D$10)*'RES mán'!TM$9</f>
        <v>0</v>
      </c>
      <c r="TN10" s="192">
        <f>-(1-$D$10)*'RES mán'!TN$9</f>
        <v>0</v>
      </c>
      <c r="TO10" s="192">
        <f>-(1-$D$10)*'RES mán'!TO$9</f>
        <v>0</v>
      </c>
      <c r="TP10" s="192">
        <f>-(1-$D$10)*'RES mán'!TP$9</f>
        <v>0</v>
      </c>
      <c r="TQ10" s="192">
        <f>-(1-$D$10)*'RES mán'!TQ$9</f>
        <v>0</v>
      </c>
      <c r="TR10" s="192">
        <f>-(1-$D$10)*'RES mán'!TR$9</f>
        <v>0</v>
      </c>
      <c r="TS10" s="192">
        <f>-(1-$D$10)*'RES mán'!TS$9</f>
        <v>0</v>
      </c>
      <c r="TT10" s="192">
        <f>-(1-$D$10)*'RES mán'!TT$9</f>
        <v>0</v>
      </c>
      <c r="TU10" s="192">
        <f>-(1-$D$10)*'RES mán'!TU$9</f>
        <v>0</v>
      </c>
      <c r="TV10" s="192">
        <f>-(1-$D$10)*'RES mán'!TV$9</f>
        <v>0</v>
      </c>
      <c r="TW10" s="192">
        <f>-(1-$D$10)*'RES mán'!TW$9</f>
        <v>0</v>
      </c>
      <c r="TX10" s="192">
        <f>-(1-$D$10)*'RES mán'!TX$9</f>
        <v>0</v>
      </c>
      <c r="TY10" s="192">
        <f>-(1-$D$10)*'RES mán'!TY$9</f>
        <v>0</v>
      </c>
      <c r="TZ10" s="192">
        <f>-(1-$D$10)*'RES mán'!TZ$9</f>
        <v>0</v>
      </c>
      <c r="UA10" s="192">
        <f>-(1-$D$10)*'RES mán'!UA$9</f>
        <v>0</v>
      </c>
      <c r="UB10" s="192">
        <f>-(1-$D$10)*'RES mán'!UB$9</f>
        <v>0</v>
      </c>
      <c r="UC10" s="192">
        <f>-(1-$D$10)*'RES mán'!UC$9</f>
        <v>0</v>
      </c>
      <c r="UD10" s="192">
        <f>-(1-$D$10)*'RES mán'!UD$9</f>
        <v>0</v>
      </c>
      <c r="UE10" s="192">
        <f>-(1-$D$10)*'RES mán'!UE$9</f>
        <v>0</v>
      </c>
      <c r="UF10" s="192">
        <f>-(1-$D$10)*'RES mán'!UF$9</f>
        <v>0</v>
      </c>
      <c r="UG10" s="192">
        <f>-(1-$D$10)*'RES mán'!UG$9</f>
        <v>0</v>
      </c>
      <c r="UH10" s="192">
        <f>-(1-$D$10)*'RES mán'!UH$9</f>
        <v>0</v>
      </c>
      <c r="UI10" s="192">
        <f>-(1-$D$10)*'RES mán'!UI$9</f>
        <v>0</v>
      </c>
      <c r="UJ10" s="192">
        <f>-(1-$D$10)*'RES mán'!UJ$9</f>
        <v>0</v>
      </c>
      <c r="UK10" s="192">
        <f>-(1-$D$10)*'RES mán'!UK$9</f>
        <v>0</v>
      </c>
      <c r="UL10" s="192">
        <f>-(1-$D$10)*'RES mán'!UL$9</f>
        <v>0</v>
      </c>
      <c r="UM10" s="192">
        <f>-(1-$D$10)*'RES mán'!UM$9</f>
        <v>0</v>
      </c>
      <c r="UN10" s="192">
        <f>-(1-$D$10)*'RES mán'!UN$9</f>
        <v>0</v>
      </c>
      <c r="UO10" s="192">
        <f>-(1-$D$10)*'RES mán'!UO$9</f>
        <v>0</v>
      </c>
      <c r="UP10" s="192">
        <f>-(1-$D$10)*'RES mán'!UP$9</f>
        <v>0</v>
      </c>
      <c r="UQ10" s="192">
        <f>-(1-$D$10)*'RES mán'!UQ$9</f>
        <v>0</v>
      </c>
      <c r="UR10" s="192">
        <f>-(1-$D$10)*'RES mán'!UR$9</f>
        <v>0</v>
      </c>
      <c r="US10" s="192">
        <f>-(1-$D$10)*'RES mán'!US$9</f>
        <v>0</v>
      </c>
      <c r="UT10" s="192">
        <f>-(1-$D$10)*'RES mán'!UT$9</f>
        <v>0</v>
      </c>
      <c r="UU10" s="192">
        <f>-(1-$D$10)*'RES mán'!UU$9</f>
        <v>0</v>
      </c>
      <c r="UV10" s="192">
        <f>-(1-$D$10)*'RES mán'!UV$9</f>
        <v>0</v>
      </c>
      <c r="UW10" s="192">
        <f>-(1-$D$10)*'RES mán'!UW$9</f>
        <v>0</v>
      </c>
      <c r="UX10" s="192">
        <f>-(1-$D$10)*'RES mán'!UX$9</f>
        <v>0</v>
      </c>
      <c r="UY10" s="192">
        <f>-(1-$D$10)*'RES mán'!UY$9</f>
        <v>0</v>
      </c>
      <c r="UZ10" s="192">
        <f>-(1-$D$10)*'RES mán'!UZ$9</f>
        <v>0</v>
      </c>
      <c r="VA10" s="192">
        <f>-(1-$D$10)*'RES mán'!VA$9</f>
        <v>0</v>
      </c>
      <c r="VB10" s="192">
        <f>-(1-$D$10)*'RES mán'!VB$9</f>
        <v>0</v>
      </c>
      <c r="VC10" s="192">
        <f>-(1-$D$10)*'RES mán'!VC$9</f>
        <v>0</v>
      </c>
      <c r="VD10" s="192">
        <f>-(1-$D$10)*'RES mán'!VD$9</f>
        <v>0</v>
      </c>
      <c r="VE10" s="192">
        <f>-(1-$D$10)*'RES mán'!VE$9</f>
        <v>0</v>
      </c>
      <c r="VF10" s="192">
        <f>-(1-$D$10)*'RES mán'!VF$9</f>
        <v>0</v>
      </c>
      <c r="VG10" s="192">
        <f>-(1-$D$10)*'RES mán'!VG$9</f>
        <v>0</v>
      </c>
      <c r="VH10" s="192">
        <f>-(1-$D$10)*'RES mán'!VH$9</f>
        <v>0</v>
      </c>
      <c r="VI10" s="192">
        <f>-(1-$D$10)*'RES mán'!VI$9</f>
        <v>0</v>
      </c>
      <c r="VJ10" s="192">
        <f>-(1-$D$10)*'RES mán'!VJ$9</f>
        <v>0</v>
      </c>
      <c r="VK10" s="192">
        <f>-(1-$D$10)*'RES mán'!VK$9</f>
        <v>0</v>
      </c>
      <c r="VL10" s="192">
        <f>-(1-$D$10)*'RES mán'!VL$9</f>
        <v>0</v>
      </c>
      <c r="VM10" s="192">
        <f>-(1-$D$10)*'RES mán'!VM$9</f>
        <v>0</v>
      </c>
      <c r="VN10" s="192">
        <f>-(1-$D$10)*'RES mán'!VN$9</f>
        <v>0</v>
      </c>
      <c r="VO10" s="192">
        <f>-(1-$D$10)*'RES mán'!VO$9</f>
        <v>0</v>
      </c>
      <c r="VP10" s="192">
        <f>-(1-$D$10)*'RES mán'!VP$9</f>
        <v>0</v>
      </c>
      <c r="VQ10" s="192">
        <f>-(1-$D$10)*'RES mán'!VQ$9</f>
        <v>0</v>
      </c>
      <c r="VR10" s="192">
        <f>-(1-$D$10)*'RES mán'!VR$9</f>
        <v>0</v>
      </c>
      <c r="VS10" s="192">
        <f>-(1-$D$10)*'RES mán'!VS$9</f>
        <v>0</v>
      </c>
      <c r="VT10" s="192">
        <f>-(1-$D$10)*'RES mán'!VT$9</f>
        <v>0</v>
      </c>
      <c r="VU10" s="192">
        <f>-(1-$D$10)*'RES mán'!VU$9</f>
        <v>0</v>
      </c>
      <c r="VV10" s="192">
        <f>-(1-$D$10)*'RES mán'!VV$9</f>
        <v>0</v>
      </c>
      <c r="VW10" s="192">
        <f>-(1-$D$10)*'RES mán'!VW$9</f>
        <v>0</v>
      </c>
      <c r="VX10" s="192">
        <f>-(1-$D$10)*'RES mán'!VX$9</f>
        <v>0</v>
      </c>
      <c r="VY10" s="192">
        <f>-(1-$D$10)*'RES mán'!VY$9</f>
        <v>0</v>
      </c>
      <c r="VZ10" s="192">
        <f>-(1-$D$10)*'RES mán'!VZ$9</f>
        <v>0</v>
      </c>
      <c r="WA10" s="192">
        <f>-(1-$D$10)*'RES mán'!WA$9</f>
        <v>0</v>
      </c>
      <c r="WB10" s="192">
        <f>-(1-$D$10)*'RES mán'!WB$9</f>
        <v>0</v>
      </c>
      <c r="WC10" s="192">
        <f>-(1-$D$10)*'RES mán'!WC$9</f>
        <v>0</v>
      </c>
      <c r="WD10" s="192">
        <f>-(1-$D$10)*'RES mán'!WD$9</f>
        <v>0</v>
      </c>
      <c r="WE10" s="192">
        <f>-(1-$D$10)*'RES mán'!WE$9</f>
        <v>0</v>
      </c>
      <c r="WF10" s="192">
        <f>-(1-$D$10)*'RES mán'!WF$9</f>
        <v>0</v>
      </c>
      <c r="WG10" s="192">
        <f>-(1-$D$10)*'RES mán'!WG$9</f>
        <v>0</v>
      </c>
      <c r="WH10" s="192">
        <f>-(1-$D$10)*'RES mán'!WH$9</f>
        <v>0</v>
      </c>
      <c r="WI10" s="192">
        <f>-(1-$D$10)*'RES mán'!WI$9</f>
        <v>0</v>
      </c>
      <c r="WJ10" s="192">
        <f>-(1-$D$10)*'RES mán'!WJ$9</f>
        <v>0</v>
      </c>
      <c r="WK10" s="192">
        <f>-(1-$D$10)*'RES mán'!WK$9</f>
        <v>0</v>
      </c>
      <c r="WL10" s="192">
        <f>-(1-$D$10)*'RES mán'!WL$9</f>
        <v>0</v>
      </c>
      <c r="WM10" s="192">
        <f>-(1-$D$10)*'RES mán'!WM$9</f>
        <v>0</v>
      </c>
      <c r="WN10" s="192">
        <f>-(1-$D$10)*'RES mán'!WN$9</f>
        <v>0</v>
      </c>
      <c r="WO10" s="192">
        <f>-(1-$D$10)*'RES mán'!WO$9</f>
        <v>0</v>
      </c>
      <c r="WP10" s="192">
        <f>-(1-$D$10)*'RES mán'!WP$9</f>
        <v>0</v>
      </c>
      <c r="WQ10" s="192">
        <f>-(1-$D$10)*'RES mán'!WQ$9</f>
        <v>0</v>
      </c>
      <c r="WR10" s="192">
        <f>-(1-$D$10)*'RES mán'!WR$9</f>
        <v>0</v>
      </c>
      <c r="WS10" s="192">
        <f>-(1-$D$10)*'RES mán'!WS$9</f>
        <v>0</v>
      </c>
    </row>
    <row r="11" spans="1:618">
      <c r="B11" s="162" t="s">
        <v>4</v>
      </c>
      <c r="C11" s="163"/>
      <c r="D11" s="163"/>
      <c r="E11" s="164"/>
      <c r="F11" s="197">
        <f>SUM(F9:F10)</f>
        <v>0</v>
      </c>
      <c r="G11" s="197">
        <f t="shared" ref="G11:BP11" si="60">SUM(G9:G10)</f>
        <v>0</v>
      </c>
      <c r="H11" s="197">
        <f t="shared" si="60"/>
        <v>0</v>
      </c>
      <c r="I11" s="197">
        <f t="shared" si="60"/>
        <v>0</v>
      </c>
      <c r="J11" s="197">
        <f t="shared" si="60"/>
        <v>0</v>
      </c>
      <c r="K11" s="197">
        <f t="shared" si="60"/>
        <v>0</v>
      </c>
      <c r="L11" s="197">
        <f t="shared" si="60"/>
        <v>0</v>
      </c>
      <c r="M11" s="197">
        <f t="shared" si="60"/>
        <v>0</v>
      </c>
      <c r="N11" s="197">
        <f t="shared" si="60"/>
        <v>0</v>
      </c>
      <c r="O11" s="197">
        <f t="shared" si="60"/>
        <v>0</v>
      </c>
      <c r="P11" s="197">
        <f t="shared" si="60"/>
        <v>0</v>
      </c>
      <c r="Q11" s="197">
        <f t="shared" si="60"/>
        <v>0</v>
      </c>
      <c r="R11" s="197">
        <f t="shared" si="60"/>
        <v>0</v>
      </c>
      <c r="S11" s="197">
        <f t="shared" si="60"/>
        <v>0</v>
      </c>
      <c r="T11" s="197">
        <f t="shared" si="60"/>
        <v>0</v>
      </c>
      <c r="U11" s="197">
        <f t="shared" si="60"/>
        <v>0</v>
      </c>
      <c r="V11" s="197">
        <f t="shared" si="60"/>
        <v>0</v>
      </c>
      <c r="W11" s="197">
        <f t="shared" si="60"/>
        <v>0</v>
      </c>
      <c r="X11" s="197">
        <f t="shared" si="60"/>
        <v>0</v>
      </c>
      <c r="Y11" s="197">
        <f t="shared" si="60"/>
        <v>0</v>
      </c>
      <c r="Z11" s="197">
        <f t="shared" si="60"/>
        <v>0</v>
      </c>
      <c r="AA11" s="197">
        <f t="shared" si="60"/>
        <v>0</v>
      </c>
      <c r="AB11" s="197">
        <f t="shared" si="60"/>
        <v>0</v>
      </c>
      <c r="AC11" s="197">
        <f t="shared" si="60"/>
        <v>0</v>
      </c>
      <c r="AD11" s="197">
        <f t="shared" si="60"/>
        <v>0</v>
      </c>
      <c r="AE11" s="197">
        <f t="shared" si="60"/>
        <v>0</v>
      </c>
      <c r="AF11" s="197">
        <f t="shared" si="60"/>
        <v>0</v>
      </c>
      <c r="AG11" s="197">
        <f t="shared" si="60"/>
        <v>0</v>
      </c>
      <c r="AH11" s="197">
        <f t="shared" si="60"/>
        <v>0</v>
      </c>
      <c r="AI11" s="197">
        <f t="shared" si="60"/>
        <v>0</v>
      </c>
      <c r="AJ11" s="197">
        <f t="shared" si="60"/>
        <v>0</v>
      </c>
      <c r="AK11" s="197">
        <f t="shared" si="60"/>
        <v>0</v>
      </c>
      <c r="AL11" s="197">
        <f t="shared" si="60"/>
        <v>0</v>
      </c>
      <c r="AM11" s="197">
        <f t="shared" si="60"/>
        <v>0</v>
      </c>
      <c r="AN11" s="197">
        <f t="shared" si="60"/>
        <v>0</v>
      </c>
      <c r="AO11" s="197">
        <f t="shared" si="60"/>
        <v>0</v>
      </c>
      <c r="AP11" s="197">
        <f t="shared" si="60"/>
        <v>0</v>
      </c>
      <c r="AQ11" s="197">
        <f t="shared" si="60"/>
        <v>0</v>
      </c>
      <c r="AR11" s="197">
        <f t="shared" si="60"/>
        <v>0</v>
      </c>
      <c r="AS11" s="197">
        <f t="shared" si="60"/>
        <v>0</v>
      </c>
      <c r="AT11" s="197">
        <f t="shared" si="60"/>
        <v>0</v>
      </c>
      <c r="AU11" s="197">
        <f t="shared" si="60"/>
        <v>0</v>
      </c>
      <c r="AV11" s="197">
        <f t="shared" si="60"/>
        <v>0</v>
      </c>
      <c r="AW11" s="197">
        <f t="shared" si="60"/>
        <v>0</v>
      </c>
      <c r="AX11" s="197">
        <f t="shared" si="60"/>
        <v>0</v>
      </c>
      <c r="AY11" s="197">
        <f t="shared" si="60"/>
        <v>0</v>
      </c>
      <c r="AZ11" s="197">
        <f t="shared" si="60"/>
        <v>0</v>
      </c>
      <c r="BA11" s="197">
        <f t="shared" si="60"/>
        <v>0</v>
      </c>
      <c r="BB11" s="197">
        <f t="shared" si="60"/>
        <v>0</v>
      </c>
      <c r="BC11" s="197">
        <f t="shared" si="60"/>
        <v>0</v>
      </c>
      <c r="BD11" s="197">
        <f t="shared" si="60"/>
        <v>0</v>
      </c>
      <c r="BE11" s="197">
        <f t="shared" si="60"/>
        <v>0</v>
      </c>
      <c r="BF11" s="197">
        <f t="shared" si="60"/>
        <v>0</v>
      </c>
      <c r="BG11" s="197">
        <f t="shared" si="60"/>
        <v>0</v>
      </c>
      <c r="BH11" s="197">
        <f t="shared" si="60"/>
        <v>0</v>
      </c>
      <c r="BI11" s="197">
        <f t="shared" si="60"/>
        <v>0</v>
      </c>
      <c r="BJ11" s="197">
        <f t="shared" si="60"/>
        <v>0</v>
      </c>
      <c r="BK11" s="197">
        <f t="shared" si="60"/>
        <v>0</v>
      </c>
      <c r="BL11" s="197">
        <f t="shared" si="60"/>
        <v>0</v>
      </c>
      <c r="BM11" s="197">
        <f t="shared" si="60"/>
        <v>0</v>
      </c>
      <c r="BN11" s="197">
        <f t="shared" si="60"/>
        <v>0</v>
      </c>
      <c r="BO11" s="197">
        <f t="shared" si="60"/>
        <v>0</v>
      </c>
      <c r="BP11" s="197">
        <f t="shared" si="60"/>
        <v>0</v>
      </c>
      <c r="BQ11" s="197">
        <f>SUM(BQ9:BQ10)</f>
        <v>0</v>
      </c>
      <c r="BR11" s="197">
        <f t="shared" ref="BR11:EC11" si="61">SUM(BR9:BR10)</f>
        <v>0</v>
      </c>
      <c r="BS11" s="197">
        <f t="shared" si="61"/>
        <v>0</v>
      </c>
      <c r="BT11" s="197">
        <f t="shared" si="61"/>
        <v>0</v>
      </c>
      <c r="BU11" s="197">
        <f t="shared" si="61"/>
        <v>0</v>
      </c>
      <c r="BV11" s="197">
        <f t="shared" si="61"/>
        <v>0</v>
      </c>
      <c r="BW11" s="197">
        <f t="shared" si="61"/>
        <v>0</v>
      </c>
      <c r="BX11" s="197">
        <f t="shared" si="61"/>
        <v>0</v>
      </c>
      <c r="BY11" s="197">
        <f t="shared" si="61"/>
        <v>0</v>
      </c>
      <c r="BZ11" s="197">
        <f t="shared" si="61"/>
        <v>0</v>
      </c>
      <c r="CA11" s="197">
        <f t="shared" si="61"/>
        <v>0</v>
      </c>
      <c r="CB11" s="197">
        <f t="shared" si="61"/>
        <v>0</v>
      </c>
      <c r="CC11" s="197">
        <f t="shared" si="61"/>
        <v>0</v>
      </c>
      <c r="CD11" s="197">
        <f t="shared" si="61"/>
        <v>0</v>
      </c>
      <c r="CE11" s="197">
        <f t="shared" si="61"/>
        <v>0</v>
      </c>
      <c r="CF11" s="197">
        <f t="shared" si="61"/>
        <v>0</v>
      </c>
      <c r="CG11" s="197">
        <f t="shared" si="61"/>
        <v>0</v>
      </c>
      <c r="CH11" s="197">
        <f t="shared" si="61"/>
        <v>0</v>
      </c>
      <c r="CI11" s="197">
        <f t="shared" si="61"/>
        <v>0</v>
      </c>
      <c r="CJ11" s="197">
        <f t="shared" si="61"/>
        <v>0</v>
      </c>
      <c r="CK11" s="197">
        <f t="shared" si="61"/>
        <v>0</v>
      </c>
      <c r="CL11" s="197">
        <f t="shared" si="61"/>
        <v>0</v>
      </c>
      <c r="CM11" s="197">
        <f t="shared" si="61"/>
        <v>0</v>
      </c>
      <c r="CN11" s="197">
        <f t="shared" si="61"/>
        <v>0</v>
      </c>
      <c r="CO11" s="197">
        <f t="shared" si="61"/>
        <v>0</v>
      </c>
      <c r="CP11" s="197">
        <f t="shared" si="61"/>
        <v>0</v>
      </c>
      <c r="CQ11" s="197">
        <f t="shared" si="61"/>
        <v>0</v>
      </c>
      <c r="CR11" s="197">
        <f t="shared" si="61"/>
        <v>0</v>
      </c>
      <c r="CS11" s="197">
        <f t="shared" si="61"/>
        <v>0</v>
      </c>
      <c r="CT11" s="197">
        <f t="shared" si="61"/>
        <v>0</v>
      </c>
      <c r="CU11" s="197">
        <f t="shared" si="61"/>
        <v>0</v>
      </c>
      <c r="CV11" s="197">
        <f t="shared" si="61"/>
        <v>0</v>
      </c>
      <c r="CW11" s="197">
        <f t="shared" si="61"/>
        <v>0</v>
      </c>
      <c r="CX11" s="197">
        <f t="shared" si="61"/>
        <v>0</v>
      </c>
      <c r="CY11" s="197">
        <f t="shared" si="61"/>
        <v>0</v>
      </c>
      <c r="CZ11" s="197">
        <f t="shared" si="61"/>
        <v>0</v>
      </c>
      <c r="DA11" s="197">
        <f t="shared" si="61"/>
        <v>0</v>
      </c>
      <c r="DB11" s="197">
        <f t="shared" si="61"/>
        <v>0</v>
      </c>
      <c r="DC11" s="197">
        <f t="shared" si="61"/>
        <v>0</v>
      </c>
      <c r="DD11" s="197">
        <f t="shared" si="61"/>
        <v>0</v>
      </c>
      <c r="DE11" s="197">
        <f t="shared" si="61"/>
        <v>0</v>
      </c>
      <c r="DF11" s="197">
        <f t="shared" si="61"/>
        <v>0</v>
      </c>
      <c r="DG11" s="197">
        <f t="shared" si="61"/>
        <v>0</v>
      </c>
      <c r="DH11" s="197">
        <f t="shared" si="61"/>
        <v>0</v>
      </c>
      <c r="DI11" s="197">
        <f t="shared" si="61"/>
        <v>0</v>
      </c>
      <c r="DJ11" s="197">
        <f t="shared" si="61"/>
        <v>0</v>
      </c>
      <c r="DK11" s="197">
        <f t="shared" si="61"/>
        <v>0</v>
      </c>
      <c r="DL11" s="197">
        <f t="shared" si="61"/>
        <v>0</v>
      </c>
      <c r="DM11" s="197">
        <f t="shared" si="61"/>
        <v>0</v>
      </c>
      <c r="DN11" s="197">
        <f t="shared" si="61"/>
        <v>0</v>
      </c>
      <c r="DO11" s="197">
        <f t="shared" si="61"/>
        <v>0</v>
      </c>
      <c r="DP11" s="197">
        <f t="shared" si="61"/>
        <v>0</v>
      </c>
      <c r="DQ11" s="197">
        <f t="shared" si="61"/>
        <v>0</v>
      </c>
      <c r="DR11" s="197">
        <f t="shared" si="61"/>
        <v>0</v>
      </c>
      <c r="DS11" s="197">
        <f t="shared" si="61"/>
        <v>0</v>
      </c>
      <c r="DT11" s="197">
        <f t="shared" si="61"/>
        <v>0</v>
      </c>
      <c r="DU11" s="197">
        <f t="shared" si="61"/>
        <v>0</v>
      </c>
      <c r="DV11" s="197">
        <f t="shared" si="61"/>
        <v>0</v>
      </c>
      <c r="DW11" s="197">
        <f t="shared" si="61"/>
        <v>0</v>
      </c>
      <c r="DX11" s="197">
        <f t="shared" si="61"/>
        <v>0</v>
      </c>
      <c r="DY11" s="197">
        <f t="shared" si="61"/>
        <v>0</v>
      </c>
      <c r="DZ11" s="197">
        <f t="shared" si="61"/>
        <v>0</v>
      </c>
      <c r="EA11" s="197">
        <f t="shared" si="61"/>
        <v>0</v>
      </c>
      <c r="EB11" s="197">
        <f t="shared" si="61"/>
        <v>0</v>
      </c>
      <c r="EC11" s="197">
        <f t="shared" si="61"/>
        <v>0</v>
      </c>
      <c r="ED11" s="197">
        <f t="shared" ref="ED11:GO11" si="62">SUM(ED9:ED10)</f>
        <v>0</v>
      </c>
      <c r="EE11" s="197">
        <f t="shared" si="62"/>
        <v>0</v>
      </c>
      <c r="EF11" s="197">
        <f t="shared" si="62"/>
        <v>0</v>
      </c>
      <c r="EG11" s="197">
        <f t="shared" si="62"/>
        <v>0</v>
      </c>
      <c r="EH11" s="197">
        <f t="shared" si="62"/>
        <v>0</v>
      </c>
      <c r="EI11" s="197">
        <f t="shared" si="62"/>
        <v>0</v>
      </c>
      <c r="EJ11" s="197">
        <f t="shared" si="62"/>
        <v>0</v>
      </c>
      <c r="EK11" s="197">
        <f t="shared" si="62"/>
        <v>0</v>
      </c>
      <c r="EL11" s="197">
        <f t="shared" si="62"/>
        <v>0</v>
      </c>
      <c r="EM11" s="197">
        <f t="shared" si="62"/>
        <v>0</v>
      </c>
      <c r="EN11" s="197">
        <f t="shared" si="62"/>
        <v>0</v>
      </c>
      <c r="EO11" s="197">
        <f t="shared" si="62"/>
        <v>0</v>
      </c>
      <c r="EP11" s="197">
        <f t="shared" si="62"/>
        <v>0</v>
      </c>
      <c r="EQ11" s="197">
        <f t="shared" si="62"/>
        <v>0</v>
      </c>
      <c r="ER11" s="197">
        <f t="shared" si="62"/>
        <v>0</v>
      </c>
      <c r="ES11" s="197">
        <f t="shared" si="62"/>
        <v>0</v>
      </c>
      <c r="ET11" s="197">
        <f t="shared" si="62"/>
        <v>0</v>
      </c>
      <c r="EU11" s="197">
        <f t="shared" si="62"/>
        <v>0</v>
      </c>
      <c r="EV11" s="197">
        <f t="shared" si="62"/>
        <v>0</v>
      </c>
      <c r="EW11" s="197">
        <f t="shared" si="62"/>
        <v>0</v>
      </c>
      <c r="EX11" s="197">
        <f t="shared" si="62"/>
        <v>0</v>
      </c>
      <c r="EY11" s="197">
        <f t="shared" si="62"/>
        <v>0</v>
      </c>
      <c r="EZ11" s="197">
        <f t="shared" si="62"/>
        <v>0</v>
      </c>
      <c r="FA11" s="197">
        <f t="shared" si="62"/>
        <v>0</v>
      </c>
      <c r="FB11" s="197">
        <f t="shared" si="62"/>
        <v>0</v>
      </c>
      <c r="FC11" s="197">
        <f t="shared" si="62"/>
        <v>0</v>
      </c>
      <c r="FD11" s="197">
        <f t="shared" si="62"/>
        <v>0</v>
      </c>
      <c r="FE11" s="197">
        <f t="shared" si="62"/>
        <v>0</v>
      </c>
      <c r="FF11" s="197">
        <f t="shared" si="62"/>
        <v>0</v>
      </c>
      <c r="FG11" s="197">
        <f t="shared" si="62"/>
        <v>0</v>
      </c>
      <c r="FH11" s="197">
        <f t="shared" si="62"/>
        <v>0</v>
      </c>
      <c r="FI11" s="197">
        <f t="shared" si="62"/>
        <v>0</v>
      </c>
      <c r="FJ11" s="197">
        <f t="shared" si="62"/>
        <v>0</v>
      </c>
      <c r="FK11" s="197">
        <f t="shared" si="62"/>
        <v>0</v>
      </c>
      <c r="FL11" s="197">
        <f t="shared" si="62"/>
        <v>0</v>
      </c>
      <c r="FM11" s="197">
        <f t="shared" si="62"/>
        <v>0</v>
      </c>
      <c r="FN11" s="197">
        <f t="shared" si="62"/>
        <v>0</v>
      </c>
      <c r="FO11" s="197">
        <f t="shared" si="62"/>
        <v>0</v>
      </c>
      <c r="FP11" s="197">
        <f t="shared" si="62"/>
        <v>0</v>
      </c>
      <c r="FQ11" s="197">
        <f t="shared" si="62"/>
        <v>0</v>
      </c>
      <c r="FR11" s="197">
        <f t="shared" si="62"/>
        <v>0</v>
      </c>
      <c r="FS11" s="197">
        <f t="shared" si="62"/>
        <v>0</v>
      </c>
      <c r="FT11" s="197">
        <f t="shared" si="62"/>
        <v>0</v>
      </c>
      <c r="FU11" s="197">
        <f t="shared" si="62"/>
        <v>0</v>
      </c>
      <c r="FV11" s="197">
        <f t="shared" si="62"/>
        <v>0</v>
      </c>
      <c r="FW11" s="197">
        <f t="shared" si="62"/>
        <v>0</v>
      </c>
      <c r="FX11" s="197">
        <f t="shared" si="62"/>
        <v>0</v>
      </c>
      <c r="FY11" s="197">
        <f t="shared" si="62"/>
        <v>0</v>
      </c>
      <c r="FZ11" s="197">
        <f t="shared" si="62"/>
        <v>0</v>
      </c>
      <c r="GA11" s="197">
        <f t="shared" si="62"/>
        <v>0</v>
      </c>
      <c r="GB11" s="197">
        <f t="shared" si="62"/>
        <v>0</v>
      </c>
      <c r="GC11" s="197">
        <f t="shared" si="62"/>
        <v>0</v>
      </c>
      <c r="GD11" s="197">
        <f t="shared" si="62"/>
        <v>0</v>
      </c>
      <c r="GE11" s="197">
        <f t="shared" si="62"/>
        <v>0</v>
      </c>
      <c r="GF11" s="197">
        <f t="shared" si="62"/>
        <v>0</v>
      </c>
      <c r="GG11" s="197">
        <f t="shared" si="62"/>
        <v>0</v>
      </c>
      <c r="GH11" s="197">
        <f t="shared" si="62"/>
        <v>0</v>
      </c>
      <c r="GI11" s="197">
        <f t="shared" si="62"/>
        <v>0</v>
      </c>
      <c r="GJ11" s="197">
        <f t="shared" si="62"/>
        <v>0</v>
      </c>
      <c r="GK11" s="197">
        <f t="shared" si="62"/>
        <v>0</v>
      </c>
      <c r="GL11" s="197">
        <f t="shared" si="62"/>
        <v>0</v>
      </c>
      <c r="GM11" s="197">
        <f t="shared" si="62"/>
        <v>0</v>
      </c>
      <c r="GN11" s="197">
        <f t="shared" si="62"/>
        <v>0</v>
      </c>
      <c r="GO11" s="197">
        <f t="shared" si="62"/>
        <v>0</v>
      </c>
      <c r="GP11" s="197">
        <f t="shared" ref="GP11:JA11" si="63">SUM(GP9:GP10)</f>
        <v>0</v>
      </c>
      <c r="GQ11" s="197">
        <f t="shared" si="63"/>
        <v>0</v>
      </c>
      <c r="GR11" s="197">
        <f t="shared" si="63"/>
        <v>0</v>
      </c>
      <c r="GS11" s="197">
        <f t="shared" si="63"/>
        <v>0</v>
      </c>
      <c r="GT11" s="197">
        <f t="shared" si="63"/>
        <v>0</v>
      </c>
      <c r="GU11" s="197">
        <f t="shared" si="63"/>
        <v>0</v>
      </c>
      <c r="GV11" s="197">
        <f t="shared" si="63"/>
        <v>0</v>
      </c>
      <c r="GW11" s="197">
        <f t="shared" si="63"/>
        <v>0</v>
      </c>
      <c r="GX11" s="197">
        <f t="shared" si="63"/>
        <v>0</v>
      </c>
      <c r="GY11" s="197">
        <f t="shared" si="63"/>
        <v>0</v>
      </c>
      <c r="GZ11" s="197">
        <f t="shared" si="63"/>
        <v>0</v>
      </c>
      <c r="HA11" s="197">
        <f t="shared" si="63"/>
        <v>0</v>
      </c>
      <c r="HB11" s="197">
        <f t="shared" si="63"/>
        <v>0</v>
      </c>
      <c r="HC11" s="197">
        <f t="shared" si="63"/>
        <v>0</v>
      </c>
      <c r="HD11" s="197">
        <f t="shared" si="63"/>
        <v>0</v>
      </c>
      <c r="HE11" s="197">
        <f t="shared" si="63"/>
        <v>0</v>
      </c>
      <c r="HF11" s="197">
        <f t="shared" si="63"/>
        <v>0</v>
      </c>
      <c r="HG11" s="197">
        <f t="shared" si="63"/>
        <v>0</v>
      </c>
      <c r="HH11" s="197">
        <f t="shared" si="63"/>
        <v>0</v>
      </c>
      <c r="HI11" s="197">
        <f t="shared" si="63"/>
        <v>0</v>
      </c>
      <c r="HJ11" s="197">
        <f t="shared" si="63"/>
        <v>0</v>
      </c>
      <c r="HK11" s="197">
        <f t="shared" si="63"/>
        <v>0</v>
      </c>
      <c r="HL11" s="197">
        <f t="shared" si="63"/>
        <v>0</v>
      </c>
      <c r="HM11" s="197">
        <f t="shared" si="63"/>
        <v>0</v>
      </c>
      <c r="HN11" s="197">
        <f t="shared" si="63"/>
        <v>0</v>
      </c>
      <c r="HO11" s="197">
        <f t="shared" si="63"/>
        <v>0</v>
      </c>
      <c r="HP11" s="197">
        <f t="shared" si="63"/>
        <v>0</v>
      </c>
      <c r="HQ11" s="197">
        <f t="shared" si="63"/>
        <v>0</v>
      </c>
      <c r="HR11" s="197">
        <f t="shared" si="63"/>
        <v>0</v>
      </c>
      <c r="HS11" s="197">
        <f t="shared" si="63"/>
        <v>0</v>
      </c>
      <c r="HT11" s="197">
        <f t="shared" si="63"/>
        <v>0</v>
      </c>
      <c r="HU11" s="197">
        <f t="shared" si="63"/>
        <v>0</v>
      </c>
      <c r="HV11" s="197">
        <f t="shared" si="63"/>
        <v>0</v>
      </c>
      <c r="HW11" s="197">
        <f t="shared" si="63"/>
        <v>0</v>
      </c>
      <c r="HX11" s="197">
        <f t="shared" si="63"/>
        <v>0</v>
      </c>
      <c r="HY11" s="197">
        <f t="shared" si="63"/>
        <v>0</v>
      </c>
      <c r="HZ11" s="197">
        <f t="shared" si="63"/>
        <v>0</v>
      </c>
      <c r="IA11" s="197">
        <f t="shared" si="63"/>
        <v>0</v>
      </c>
      <c r="IB11" s="197">
        <f t="shared" si="63"/>
        <v>0</v>
      </c>
      <c r="IC11" s="197">
        <f t="shared" si="63"/>
        <v>0</v>
      </c>
      <c r="ID11" s="197">
        <f t="shared" si="63"/>
        <v>0</v>
      </c>
      <c r="IE11" s="197">
        <f t="shared" si="63"/>
        <v>0</v>
      </c>
      <c r="IF11" s="197">
        <f t="shared" si="63"/>
        <v>0</v>
      </c>
      <c r="IG11" s="197">
        <f t="shared" si="63"/>
        <v>0</v>
      </c>
      <c r="IH11" s="197">
        <f t="shared" si="63"/>
        <v>0</v>
      </c>
      <c r="II11" s="197">
        <f t="shared" si="63"/>
        <v>0</v>
      </c>
      <c r="IJ11" s="197">
        <f t="shared" si="63"/>
        <v>0</v>
      </c>
      <c r="IK11" s="197">
        <f t="shared" si="63"/>
        <v>0</v>
      </c>
      <c r="IL11" s="197">
        <f t="shared" si="63"/>
        <v>0</v>
      </c>
      <c r="IM11" s="197">
        <f t="shared" si="63"/>
        <v>0</v>
      </c>
      <c r="IN11" s="197">
        <f t="shared" si="63"/>
        <v>0</v>
      </c>
      <c r="IO11" s="197">
        <f t="shared" si="63"/>
        <v>0</v>
      </c>
      <c r="IP11" s="197">
        <f t="shared" si="63"/>
        <v>0</v>
      </c>
      <c r="IQ11" s="197">
        <f t="shared" si="63"/>
        <v>0</v>
      </c>
      <c r="IR11" s="197">
        <f t="shared" si="63"/>
        <v>0</v>
      </c>
      <c r="IS11" s="197">
        <f t="shared" si="63"/>
        <v>0</v>
      </c>
      <c r="IT11" s="197">
        <f t="shared" si="63"/>
        <v>0</v>
      </c>
      <c r="IU11" s="197">
        <f t="shared" si="63"/>
        <v>0</v>
      </c>
      <c r="IV11" s="197">
        <f t="shared" si="63"/>
        <v>0</v>
      </c>
      <c r="IW11" s="197">
        <f t="shared" si="63"/>
        <v>0</v>
      </c>
      <c r="IX11" s="197">
        <f t="shared" si="63"/>
        <v>0</v>
      </c>
      <c r="IY11" s="197">
        <f t="shared" si="63"/>
        <v>0</v>
      </c>
      <c r="IZ11" s="197">
        <f t="shared" si="63"/>
        <v>0</v>
      </c>
      <c r="JA11" s="197">
        <f t="shared" si="63"/>
        <v>0</v>
      </c>
      <c r="JB11" s="197">
        <f t="shared" ref="JB11:LM11" si="64">SUM(JB9:JB10)</f>
        <v>0</v>
      </c>
      <c r="JC11" s="197">
        <f t="shared" si="64"/>
        <v>0</v>
      </c>
      <c r="JD11" s="197">
        <f t="shared" si="64"/>
        <v>0</v>
      </c>
      <c r="JE11" s="197">
        <f t="shared" si="64"/>
        <v>0</v>
      </c>
      <c r="JF11" s="197">
        <f t="shared" si="64"/>
        <v>0</v>
      </c>
      <c r="JG11" s="197">
        <f t="shared" si="64"/>
        <v>0</v>
      </c>
      <c r="JH11" s="197">
        <f t="shared" si="64"/>
        <v>0</v>
      </c>
      <c r="JI11" s="197">
        <f t="shared" si="64"/>
        <v>0</v>
      </c>
      <c r="JJ11" s="197">
        <f t="shared" si="64"/>
        <v>0</v>
      </c>
      <c r="JK11" s="197">
        <f t="shared" si="64"/>
        <v>0</v>
      </c>
      <c r="JL11" s="197">
        <f t="shared" si="64"/>
        <v>0</v>
      </c>
      <c r="JM11" s="197">
        <f t="shared" si="64"/>
        <v>0</v>
      </c>
      <c r="JN11" s="197">
        <f t="shared" si="64"/>
        <v>0</v>
      </c>
      <c r="JO11" s="197">
        <f t="shared" si="64"/>
        <v>0</v>
      </c>
      <c r="JP11" s="197">
        <f t="shared" si="64"/>
        <v>0</v>
      </c>
      <c r="JQ11" s="197">
        <f t="shared" si="64"/>
        <v>0</v>
      </c>
      <c r="JR11" s="197">
        <f t="shared" si="64"/>
        <v>0</v>
      </c>
      <c r="JS11" s="197">
        <f t="shared" si="64"/>
        <v>0</v>
      </c>
      <c r="JT11" s="197">
        <f t="shared" si="64"/>
        <v>0</v>
      </c>
      <c r="JU11" s="197">
        <f t="shared" si="64"/>
        <v>0</v>
      </c>
      <c r="JV11" s="197">
        <f t="shared" si="64"/>
        <v>0</v>
      </c>
      <c r="JW11" s="197">
        <f t="shared" si="64"/>
        <v>0</v>
      </c>
      <c r="JX11" s="197">
        <f t="shared" si="64"/>
        <v>0</v>
      </c>
      <c r="JY11" s="197">
        <f t="shared" si="64"/>
        <v>0</v>
      </c>
      <c r="JZ11" s="197">
        <f t="shared" si="64"/>
        <v>0</v>
      </c>
      <c r="KA11" s="197">
        <f t="shared" si="64"/>
        <v>0</v>
      </c>
      <c r="KB11" s="197">
        <f t="shared" si="64"/>
        <v>0</v>
      </c>
      <c r="KC11" s="197">
        <f t="shared" si="64"/>
        <v>0</v>
      </c>
      <c r="KD11" s="197">
        <f t="shared" si="64"/>
        <v>0</v>
      </c>
      <c r="KE11" s="197">
        <f t="shared" si="64"/>
        <v>0</v>
      </c>
      <c r="KF11" s="197">
        <f t="shared" si="64"/>
        <v>0</v>
      </c>
      <c r="KG11" s="197">
        <f t="shared" si="64"/>
        <v>0</v>
      </c>
      <c r="KH11" s="197">
        <f t="shared" si="64"/>
        <v>0</v>
      </c>
      <c r="KI11" s="197">
        <f t="shared" si="64"/>
        <v>0</v>
      </c>
      <c r="KJ11" s="197">
        <f t="shared" si="64"/>
        <v>0</v>
      </c>
      <c r="KK11" s="197">
        <f t="shared" si="64"/>
        <v>0</v>
      </c>
      <c r="KL11" s="197">
        <f t="shared" si="64"/>
        <v>0</v>
      </c>
      <c r="KM11" s="197">
        <f t="shared" si="64"/>
        <v>0</v>
      </c>
      <c r="KN11" s="197">
        <f t="shared" si="64"/>
        <v>0</v>
      </c>
      <c r="KO11" s="197">
        <f t="shared" si="64"/>
        <v>0</v>
      </c>
      <c r="KP11" s="197">
        <f t="shared" si="64"/>
        <v>0</v>
      </c>
      <c r="KQ11" s="197">
        <f t="shared" si="64"/>
        <v>0</v>
      </c>
      <c r="KR11" s="197">
        <f t="shared" si="64"/>
        <v>0</v>
      </c>
      <c r="KS11" s="197">
        <f t="shared" si="64"/>
        <v>0</v>
      </c>
      <c r="KT11" s="197">
        <f t="shared" si="64"/>
        <v>0</v>
      </c>
      <c r="KU11" s="197">
        <f t="shared" si="64"/>
        <v>0</v>
      </c>
      <c r="KV11" s="197">
        <f t="shared" si="64"/>
        <v>0</v>
      </c>
      <c r="KW11" s="197">
        <f t="shared" si="64"/>
        <v>0</v>
      </c>
      <c r="KX11" s="197">
        <f t="shared" si="64"/>
        <v>0</v>
      </c>
      <c r="KY11" s="197">
        <f t="shared" si="64"/>
        <v>0</v>
      </c>
      <c r="KZ11" s="197">
        <f t="shared" si="64"/>
        <v>0</v>
      </c>
      <c r="LA11" s="197">
        <f t="shared" si="64"/>
        <v>0</v>
      </c>
      <c r="LB11" s="197">
        <f t="shared" si="64"/>
        <v>0</v>
      </c>
      <c r="LC11" s="197">
        <f t="shared" si="64"/>
        <v>0</v>
      </c>
      <c r="LD11" s="197">
        <f t="shared" si="64"/>
        <v>0</v>
      </c>
      <c r="LE11" s="197">
        <f t="shared" si="64"/>
        <v>0</v>
      </c>
      <c r="LF11" s="197">
        <f t="shared" si="64"/>
        <v>0</v>
      </c>
      <c r="LG11" s="197">
        <f t="shared" si="64"/>
        <v>0</v>
      </c>
      <c r="LH11" s="197">
        <f t="shared" si="64"/>
        <v>0</v>
      </c>
      <c r="LI11" s="197">
        <f t="shared" si="64"/>
        <v>0</v>
      </c>
      <c r="LJ11" s="197">
        <f t="shared" si="64"/>
        <v>0</v>
      </c>
      <c r="LK11" s="197">
        <f t="shared" si="64"/>
        <v>0</v>
      </c>
      <c r="LL11" s="197">
        <f t="shared" si="64"/>
        <v>0</v>
      </c>
      <c r="LM11" s="197">
        <f t="shared" si="64"/>
        <v>0</v>
      </c>
      <c r="LN11" s="197">
        <f t="shared" ref="LN11:NY11" si="65">SUM(LN9:LN10)</f>
        <v>0</v>
      </c>
      <c r="LO11" s="197">
        <f t="shared" si="65"/>
        <v>0</v>
      </c>
      <c r="LP11" s="197">
        <f t="shared" si="65"/>
        <v>0</v>
      </c>
      <c r="LQ11" s="197">
        <f t="shared" si="65"/>
        <v>0</v>
      </c>
      <c r="LR11" s="197">
        <f t="shared" si="65"/>
        <v>0</v>
      </c>
      <c r="LS11" s="197">
        <f t="shared" si="65"/>
        <v>0</v>
      </c>
      <c r="LT11" s="197">
        <f t="shared" si="65"/>
        <v>0</v>
      </c>
      <c r="LU11" s="197">
        <f t="shared" si="65"/>
        <v>0</v>
      </c>
      <c r="LV11" s="197">
        <f t="shared" si="65"/>
        <v>0</v>
      </c>
      <c r="LW11" s="197">
        <f t="shared" si="65"/>
        <v>0</v>
      </c>
      <c r="LX11" s="197">
        <f t="shared" si="65"/>
        <v>0</v>
      </c>
      <c r="LY11" s="197">
        <f t="shared" si="65"/>
        <v>0</v>
      </c>
      <c r="LZ11" s="197">
        <f t="shared" si="65"/>
        <v>0</v>
      </c>
      <c r="MA11" s="197">
        <f t="shared" si="65"/>
        <v>0</v>
      </c>
      <c r="MB11" s="197">
        <f t="shared" si="65"/>
        <v>0</v>
      </c>
      <c r="MC11" s="197">
        <f t="shared" si="65"/>
        <v>0</v>
      </c>
      <c r="MD11" s="197">
        <f t="shared" si="65"/>
        <v>0</v>
      </c>
      <c r="ME11" s="197">
        <f t="shared" si="65"/>
        <v>0</v>
      </c>
      <c r="MF11" s="197">
        <f t="shared" si="65"/>
        <v>0</v>
      </c>
      <c r="MG11" s="197">
        <f t="shared" si="65"/>
        <v>0</v>
      </c>
      <c r="MH11" s="197">
        <f t="shared" si="65"/>
        <v>0</v>
      </c>
      <c r="MI11" s="197">
        <f t="shared" si="65"/>
        <v>0</v>
      </c>
      <c r="MJ11" s="197">
        <f t="shared" si="65"/>
        <v>0</v>
      </c>
      <c r="MK11" s="197">
        <f t="shared" si="65"/>
        <v>0</v>
      </c>
      <c r="ML11" s="197">
        <f t="shared" si="65"/>
        <v>0</v>
      </c>
      <c r="MM11" s="197">
        <f t="shared" si="65"/>
        <v>0</v>
      </c>
      <c r="MN11" s="197">
        <f t="shared" si="65"/>
        <v>0</v>
      </c>
      <c r="MO11" s="197">
        <f t="shared" si="65"/>
        <v>0</v>
      </c>
      <c r="MP11" s="197">
        <f t="shared" si="65"/>
        <v>0</v>
      </c>
      <c r="MQ11" s="197">
        <f t="shared" si="65"/>
        <v>0</v>
      </c>
      <c r="MR11" s="197">
        <f t="shared" si="65"/>
        <v>0</v>
      </c>
      <c r="MS11" s="197">
        <f t="shared" si="65"/>
        <v>0</v>
      </c>
      <c r="MT11" s="197">
        <f t="shared" si="65"/>
        <v>0</v>
      </c>
      <c r="MU11" s="197">
        <f t="shared" si="65"/>
        <v>0</v>
      </c>
      <c r="MV11" s="197">
        <f t="shared" si="65"/>
        <v>0</v>
      </c>
      <c r="MW11" s="197">
        <f t="shared" si="65"/>
        <v>0</v>
      </c>
      <c r="MX11" s="197">
        <f t="shared" si="65"/>
        <v>0</v>
      </c>
      <c r="MY11" s="197">
        <f t="shared" si="65"/>
        <v>0</v>
      </c>
      <c r="MZ11" s="197">
        <f t="shared" si="65"/>
        <v>0</v>
      </c>
      <c r="NA11" s="197">
        <f t="shared" si="65"/>
        <v>0</v>
      </c>
      <c r="NB11" s="197">
        <f t="shared" si="65"/>
        <v>0</v>
      </c>
      <c r="NC11" s="197">
        <f t="shared" si="65"/>
        <v>0</v>
      </c>
      <c r="ND11" s="197">
        <f t="shared" si="65"/>
        <v>0</v>
      </c>
      <c r="NE11" s="197">
        <f t="shared" si="65"/>
        <v>0</v>
      </c>
      <c r="NF11" s="197">
        <f t="shared" si="65"/>
        <v>0</v>
      </c>
      <c r="NG11" s="197">
        <f t="shared" si="65"/>
        <v>0</v>
      </c>
      <c r="NH11" s="197">
        <f t="shared" si="65"/>
        <v>0</v>
      </c>
      <c r="NI11" s="197">
        <f t="shared" si="65"/>
        <v>0</v>
      </c>
      <c r="NJ11" s="197">
        <f t="shared" si="65"/>
        <v>0</v>
      </c>
      <c r="NK11" s="197">
        <f t="shared" si="65"/>
        <v>0</v>
      </c>
      <c r="NL11" s="197">
        <f t="shared" si="65"/>
        <v>0</v>
      </c>
      <c r="NM11" s="197">
        <f t="shared" si="65"/>
        <v>0</v>
      </c>
      <c r="NN11" s="197">
        <f t="shared" si="65"/>
        <v>0</v>
      </c>
      <c r="NO11" s="197">
        <f t="shared" si="65"/>
        <v>0</v>
      </c>
      <c r="NP11" s="197">
        <f t="shared" si="65"/>
        <v>0</v>
      </c>
      <c r="NQ11" s="197">
        <f t="shared" si="65"/>
        <v>0</v>
      </c>
      <c r="NR11" s="197">
        <f t="shared" si="65"/>
        <v>0</v>
      </c>
      <c r="NS11" s="197">
        <f t="shared" si="65"/>
        <v>0</v>
      </c>
      <c r="NT11" s="197">
        <f t="shared" si="65"/>
        <v>0</v>
      </c>
      <c r="NU11" s="197">
        <f t="shared" si="65"/>
        <v>0</v>
      </c>
      <c r="NV11" s="197">
        <f t="shared" si="65"/>
        <v>0</v>
      </c>
      <c r="NW11" s="197">
        <f t="shared" si="65"/>
        <v>0</v>
      </c>
      <c r="NX11" s="197">
        <f t="shared" si="65"/>
        <v>0</v>
      </c>
      <c r="NY11" s="197">
        <f t="shared" si="65"/>
        <v>0</v>
      </c>
      <c r="NZ11" s="197">
        <f t="shared" ref="NZ11:QK11" si="66">SUM(NZ9:NZ10)</f>
        <v>0</v>
      </c>
      <c r="OA11" s="197">
        <f t="shared" si="66"/>
        <v>0</v>
      </c>
      <c r="OB11" s="197">
        <f t="shared" si="66"/>
        <v>0</v>
      </c>
      <c r="OC11" s="197">
        <f t="shared" si="66"/>
        <v>0</v>
      </c>
      <c r="OD11" s="197">
        <f t="shared" si="66"/>
        <v>0</v>
      </c>
      <c r="OE11" s="197">
        <f t="shared" si="66"/>
        <v>0</v>
      </c>
      <c r="OF11" s="197">
        <f t="shared" si="66"/>
        <v>0</v>
      </c>
      <c r="OG11" s="197">
        <f t="shared" si="66"/>
        <v>0</v>
      </c>
      <c r="OH11" s="197">
        <f t="shared" si="66"/>
        <v>0</v>
      </c>
      <c r="OI11" s="197">
        <f t="shared" si="66"/>
        <v>0</v>
      </c>
      <c r="OJ11" s="197">
        <f t="shared" si="66"/>
        <v>0</v>
      </c>
      <c r="OK11" s="197">
        <f t="shared" si="66"/>
        <v>0</v>
      </c>
      <c r="OL11" s="197">
        <f t="shared" si="66"/>
        <v>0</v>
      </c>
      <c r="OM11" s="197">
        <f t="shared" si="66"/>
        <v>0</v>
      </c>
      <c r="ON11" s="197">
        <f t="shared" si="66"/>
        <v>0</v>
      </c>
      <c r="OO11" s="197">
        <f t="shared" si="66"/>
        <v>0</v>
      </c>
      <c r="OP11" s="197">
        <f t="shared" si="66"/>
        <v>0</v>
      </c>
      <c r="OQ11" s="197">
        <f t="shared" si="66"/>
        <v>0</v>
      </c>
      <c r="OR11" s="197">
        <f t="shared" si="66"/>
        <v>0</v>
      </c>
      <c r="OS11" s="197">
        <f t="shared" si="66"/>
        <v>0</v>
      </c>
      <c r="OT11" s="197">
        <f t="shared" si="66"/>
        <v>0</v>
      </c>
      <c r="OU11" s="197">
        <f t="shared" si="66"/>
        <v>0</v>
      </c>
      <c r="OV11" s="197">
        <f t="shared" si="66"/>
        <v>0</v>
      </c>
      <c r="OW11" s="197">
        <f t="shared" si="66"/>
        <v>0</v>
      </c>
      <c r="OX11" s="197">
        <f t="shared" si="66"/>
        <v>0</v>
      </c>
      <c r="OY11" s="197">
        <f t="shared" si="66"/>
        <v>0</v>
      </c>
      <c r="OZ11" s="197">
        <f t="shared" si="66"/>
        <v>0</v>
      </c>
      <c r="PA11" s="197">
        <f t="shared" si="66"/>
        <v>0</v>
      </c>
      <c r="PB11" s="197">
        <f t="shared" si="66"/>
        <v>0</v>
      </c>
      <c r="PC11" s="197">
        <f t="shared" si="66"/>
        <v>0</v>
      </c>
      <c r="PD11" s="197">
        <f t="shared" si="66"/>
        <v>0</v>
      </c>
      <c r="PE11" s="197">
        <f t="shared" si="66"/>
        <v>0</v>
      </c>
      <c r="PF11" s="197">
        <f t="shared" si="66"/>
        <v>0</v>
      </c>
      <c r="PG11" s="197">
        <f t="shared" si="66"/>
        <v>0</v>
      </c>
      <c r="PH11" s="197">
        <f t="shared" si="66"/>
        <v>0</v>
      </c>
      <c r="PI11" s="197">
        <f t="shared" si="66"/>
        <v>0</v>
      </c>
      <c r="PJ11" s="197">
        <f t="shared" si="66"/>
        <v>0</v>
      </c>
      <c r="PK11" s="197">
        <f t="shared" si="66"/>
        <v>0</v>
      </c>
      <c r="PL11" s="197">
        <f t="shared" si="66"/>
        <v>0</v>
      </c>
      <c r="PM11" s="197">
        <f t="shared" si="66"/>
        <v>0</v>
      </c>
      <c r="PN11" s="197">
        <f t="shared" si="66"/>
        <v>0</v>
      </c>
      <c r="PO11" s="197">
        <f t="shared" si="66"/>
        <v>0</v>
      </c>
      <c r="PP11" s="197">
        <f t="shared" si="66"/>
        <v>0</v>
      </c>
      <c r="PQ11" s="197">
        <f t="shared" si="66"/>
        <v>0</v>
      </c>
      <c r="PR11" s="197">
        <f t="shared" si="66"/>
        <v>0</v>
      </c>
      <c r="PS11" s="197">
        <f t="shared" si="66"/>
        <v>0</v>
      </c>
      <c r="PT11" s="197">
        <f t="shared" si="66"/>
        <v>0</v>
      </c>
      <c r="PU11" s="197">
        <f t="shared" si="66"/>
        <v>0</v>
      </c>
      <c r="PV11" s="197">
        <f t="shared" si="66"/>
        <v>0</v>
      </c>
      <c r="PW11" s="197">
        <f t="shared" si="66"/>
        <v>0</v>
      </c>
      <c r="PX11" s="197">
        <f t="shared" si="66"/>
        <v>0</v>
      </c>
      <c r="PY11" s="197">
        <f t="shared" si="66"/>
        <v>0</v>
      </c>
      <c r="PZ11" s="197">
        <f t="shared" si="66"/>
        <v>0</v>
      </c>
      <c r="QA11" s="197">
        <f t="shared" si="66"/>
        <v>0</v>
      </c>
      <c r="QB11" s="197">
        <f t="shared" si="66"/>
        <v>0</v>
      </c>
      <c r="QC11" s="197">
        <f t="shared" si="66"/>
        <v>0</v>
      </c>
      <c r="QD11" s="197">
        <f t="shared" si="66"/>
        <v>0</v>
      </c>
      <c r="QE11" s="197">
        <f t="shared" si="66"/>
        <v>0</v>
      </c>
      <c r="QF11" s="197">
        <f t="shared" si="66"/>
        <v>0</v>
      </c>
      <c r="QG11" s="197">
        <f t="shared" si="66"/>
        <v>0</v>
      </c>
      <c r="QH11" s="197">
        <f t="shared" si="66"/>
        <v>0</v>
      </c>
      <c r="QI11" s="197">
        <f t="shared" si="66"/>
        <v>0</v>
      </c>
      <c r="QJ11" s="197">
        <f t="shared" si="66"/>
        <v>0</v>
      </c>
      <c r="QK11" s="197">
        <f t="shared" si="66"/>
        <v>0</v>
      </c>
      <c r="QL11" s="197">
        <f t="shared" ref="QL11:SW11" si="67">SUM(QL9:QL10)</f>
        <v>0</v>
      </c>
      <c r="QM11" s="197">
        <f t="shared" si="67"/>
        <v>0</v>
      </c>
      <c r="QN11" s="197">
        <f t="shared" si="67"/>
        <v>0</v>
      </c>
      <c r="QO11" s="197">
        <f t="shared" si="67"/>
        <v>0</v>
      </c>
      <c r="QP11" s="197">
        <f t="shared" si="67"/>
        <v>0</v>
      </c>
      <c r="QQ11" s="197">
        <f t="shared" si="67"/>
        <v>0</v>
      </c>
      <c r="QR11" s="197">
        <f t="shared" si="67"/>
        <v>0</v>
      </c>
      <c r="QS11" s="197">
        <f t="shared" si="67"/>
        <v>0</v>
      </c>
      <c r="QT11" s="197">
        <f t="shared" si="67"/>
        <v>0</v>
      </c>
      <c r="QU11" s="197">
        <f t="shared" si="67"/>
        <v>0</v>
      </c>
      <c r="QV11" s="197">
        <f t="shared" si="67"/>
        <v>0</v>
      </c>
      <c r="QW11" s="197">
        <f t="shared" si="67"/>
        <v>0</v>
      </c>
      <c r="QX11" s="197">
        <f t="shared" si="67"/>
        <v>0</v>
      </c>
      <c r="QY11" s="197">
        <f t="shared" si="67"/>
        <v>0</v>
      </c>
      <c r="QZ11" s="197">
        <f t="shared" si="67"/>
        <v>0</v>
      </c>
      <c r="RA11" s="197">
        <f t="shared" si="67"/>
        <v>0</v>
      </c>
      <c r="RB11" s="197">
        <f t="shared" si="67"/>
        <v>0</v>
      </c>
      <c r="RC11" s="197">
        <f t="shared" si="67"/>
        <v>0</v>
      </c>
      <c r="RD11" s="197">
        <f t="shared" si="67"/>
        <v>0</v>
      </c>
      <c r="RE11" s="197">
        <f t="shared" si="67"/>
        <v>0</v>
      </c>
      <c r="RF11" s="197">
        <f t="shared" si="67"/>
        <v>0</v>
      </c>
      <c r="RG11" s="197">
        <f t="shared" si="67"/>
        <v>0</v>
      </c>
      <c r="RH11" s="197">
        <f t="shared" si="67"/>
        <v>0</v>
      </c>
      <c r="RI11" s="197">
        <f t="shared" si="67"/>
        <v>0</v>
      </c>
      <c r="RJ11" s="197">
        <f t="shared" si="67"/>
        <v>0</v>
      </c>
      <c r="RK11" s="197">
        <f t="shared" si="67"/>
        <v>0</v>
      </c>
      <c r="RL11" s="197">
        <f t="shared" si="67"/>
        <v>0</v>
      </c>
      <c r="RM11" s="197">
        <f t="shared" si="67"/>
        <v>0</v>
      </c>
      <c r="RN11" s="197">
        <f t="shared" si="67"/>
        <v>0</v>
      </c>
      <c r="RO11" s="197">
        <f t="shared" si="67"/>
        <v>0</v>
      </c>
      <c r="RP11" s="197">
        <f t="shared" si="67"/>
        <v>0</v>
      </c>
      <c r="RQ11" s="197">
        <f t="shared" si="67"/>
        <v>0</v>
      </c>
      <c r="RR11" s="197">
        <f t="shared" si="67"/>
        <v>0</v>
      </c>
      <c r="RS11" s="197">
        <f t="shared" si="67"/>
        <v>0</v>
      </c>
      <c r="RT11" s="197">
        <f t="shared" si="67"/>
        <v>0</v>
      </c>
      <c r="RU11" s="197">
        <f t="shared" si="67"/>
        <v>0</v>
      </c>
      <c r="RV11" s="197">
        <f t="shared" si="67"/>
        <v>0</v>
      </c>
      <c r="RW11" s="197">
        <f t="shared" si="67"/>
        <v>0</v>
      </c>
      <c r="RX11" s="197">
        <f t="shared" si="67"/>
        <v>0</v>
      </c>
      <c r="RY11" s="197">
        <f t="shared" si="67"/>
        <v>0</v>
      </c>
      <c r="RZ11" s="197">
        <f t="shared" si="67"/>
        <v>0</v>
      </c>
      <c r="SA11" s="197">
        <f t="shared" si="67"/>
        <v>0</v>
      </c>
      <c r="SB11" s="197">
        <f t="shared" si="67"/>
        <v>0</v>
      </c>
      <c r="SC11" s="197">
        <f t="shared" si="67"/>
        <v>0</v>
      </c>
      <c r="SD11" s="197">
        <f t="shared" si="67"/>
        <v>0</v>
      </c>
      <c r="SE11" s="197">
        <f t="shared" si="67"/>
        <v>0</v>
      </c>
      <c r="SF11" s="197">
        <f t="shared" si="67"/>
        <v>0</v>
      </c>
      <c r="SG11" s="197">
        <f t="shared" si="67"/>
        <v>0</v>
      </c>
      <c r="SH11" s="197">
        <f t="shared" si="67"/>
        <v>0</v>
      </c>
      <c r="SI11" s="197">
        <f t="shared" si="67"/>
        <v>0</v>
      </c>
      <c r="SJ11" s="197">
        <f t="shared" si="67"/>
        <v>0</v>
      </c>
      <c r="SK11" s="197">
        <f t="shared" si="67"/>
        <v>0</v>
      </c>
      <c r="SL11" s="197">
        <f t="shared" si="67"/>
        <v>0</v>
      </c>
      <c r="SM11" s="197">
        <f t="shared" si="67"/>
        <v>0</v>
      </c>
      <c r="SN11" s="197">
        <f t="shared" si="67"/>
        <v>0</v>
      </c>
      <c r="SO11" s="197">
        <f t="shared" si="67"/>
        <v>0</v>
      </c>
      <c r="SP11" s="197">
        <f t="shared" si="67"/>
        <v>0</v>
      </c>
      <c r="SQ11" s="197">
        <f t="shared" si="67"/>
        <v>0</v>
      </c>
      <c r="SR11" s="197">
        <f t="shared" si="67"/>
        <v>0</v>
      </c>
      <c r="SS11" s="197">
        <f t="shared" si="67"/>
        <v>0</v>
      </c>
      <c r="ST11" s="197">
        <f t="shared" si="67"/>
        <v>0</v>
      </c>
      <c r="SU11" s="197">
        <f t="shared" si="67"/>
        <v>0</v>
      </c>
      <c r="SV11" s="197">
        <f t="shared" si="67"/>
        <v>0</v>
      </c>
      <c r="SW11" s="197">
        <f t="shared" si="67"/>
        <v>0</v>
      </c>
      <c r="SX11" s="197">
        <f t="shared" ref="SX11:VI11" si="68">SUM(SX9:SX10)</f>
        <v>0</v>
      </c>
      <c r="SY11" s="197">
        <f t="shared" si="68"/>
        <v>0</v>
      </c>
      <c r="SZ11" s="197">
        <f t="shared" si="68"/>
        <v>0</v>
      </c>
      <c r="TA11" s="197">
        <f t="shared" si="68"/>
        <v>0</v>
      </c>
      <c r="TB11" s="197">
        <f t="shared" si="68"/>
        <v>0</v>
      </c>
      <c r="TC11" s="197">
        <f t="shared" si="68"/>
        <v>0</v>
      </c>
      <c r="TD11" s="197">
        <f t="shared" si="68"/>
        <v>0</v>
      </c>
      <c r="TE11" s="197">
        <f t="shared" si="68"/>
        <v>0</v>
      </c>
      <c r="TF11" s="197">
        <f t="shared" si="68"/>
        <v>0</v>
      </c>
      <c r="TG11" s="197">
        <f t="shared" si="68"/>
        <v>0</v>
      </c>
      <c r="TH11" s="197">
        <f t="shared" si="68"/>
        <v>0</v>
      </c>
      <c r="TI11" s="197">
        <f t="shared" si="68"/>
        <v>0</v>
      </c>
      <c r="TJ11" s="197">
        <f t="shared" si="68"/>
        <v>0</v>
      </c>
      <c r="TK11" s="197">
        <f t="shared" si="68"/>
        <v>0</v>
      </c>
      <c r="TL11" s="197">
        <f t="shared" si="68"/>
        <v>0</v>
      </c>
      <c r="TM11" s="197">
        <f t="shared" si="68"/>
        <v>0</v>
      </c>
      <c r="TN11" s="197">
        <f t="shared" si="68"/>
        <v>0</v>
      </c>
      <c r="TO11" s="197">
        <f t="shared" si="68"/>
        <v>0</v>
      </c>
      <c r="TP11" s="197">
        <f t="shared" si="68"/>
        <v>0</v>
      </c>
      <c r="TQ11" s="197">
        <f t="shared" si="68"/>
        <v>0</v>
      </c>
      <c r="TR11" s="197">
        <f t="shared" si="68"/>
        <v>0</v>
      </c>
      <c r="TS11" s="197">
        <f t="shared" si="68"/>
        <v>0</v>
      </c>
      <c r="TT11" s="197">
        <f t="shared" si="68"/>
        <v>0</v>
      </c>
      <c r="TU11" s="197">
        <f t="shared" si="68"/>
        <v>0</v>
      </c>
      <c r="TV11" s="197">
        <f t="shared" si="68"/>
        <v>0</v>
      </c>
      <c r="TW11" s="197">
        <f t="shared" si="68"/>
        <v>0</v>
      </c>
      <c r="TX11" s="197">
        <f t="shared" si="68"/>
        <v>0</v>
      </c>
      <c r="TY11" s="197">
        <f t="shared" si="68"/>
        <v>0</v>
      </c>
      <c r="TZ11" s="197">
        <f t="shared" si="68"/>
        <v>0</v>
      </c>
      <c r="UA11" s="197">
        <f t="shared" si="68"/>
        <v>0</v>
      </c>
      <c r="UB11" s="197">
        <f t="shared" si="68"/>
        <v>0</v>
      </c>
      <c r="UC11" s="197">
        <f t="shared" si="68"/>
        <v>0</v>
      </c>
      <c r="UD11" s="197">
        <f t="shared" si="68"/>
        <v>0</v>
      </c>
      <c r="UE11" s="197">
        <f t="shared" si="68"/>
        <v>0</v>
      </c>
      <c r="UF11" s="197">
        <f t="shared" si="68"/>
        <v>0</v>
      </c>
      <c r="UG11" s="197">
        <f t="shared" si="68"/>
        <v>0</v>
      </c>
      <c r="UH11" s="197">
        <f t="shared" si="68"/>
        <v>0</v>
      </c>
      <c r="UI11" s="197">
        <f t="shared" si="68"/>
        <v>0</v>
      </c>
      <c r="UJ11" s="197">
        <f t="shared" si="68"/>
        <v>0</v>
      </c>
      <c r="UK11" s="197">
        <f t="shared" si="68"/>
        <v>0</v>
      </c>
      <c r="UL11" s="197">
        <f t="shared" si="68"/>
        <v>0</v>
      </c>
      <c r="UM11" s="197">
        <f t="shared" si="68"/>
        <v>0</v>
      </c>
      <c r="UN11" s="197">
        <f t="shared" si="68"/>
        <v>0</v>
      </c>
      <c r="UO11" s="197">
        <f t="shared" si="68"/>
        <v>0</v>
      </c>
      <c r="UP11" s="197">
        <f t="shared" si="68"/>
        <v>0</v>
      </c>
      <c r="UQ11" s="197">
        <f t="shared" si="68"/>
        <v>0</v>
      </c>
      <c r="UR11" s="197">
        <f t="shared" si="68"/>
        <v>0</v>
      </c>
      <c r="US11" s="197">
        <f t="shared" si="68"/>
        <v>0</v>
      </c>
      <c r="UT11" s="197">
        <f t="shared" si="68"/>
        <v>0</v>
      </c>
      <c r="UU11" s="197">
        <f t="shared" si="68"/>
        <v>0</v>
      </c>
      <c r="UV11" s="197">
        <f t="shared" si="68"/>
        <v>0</v>
      </c>
      <c r="UW11" s="197">
        <f t="shared" si="68"/>
        <v>0</v>
      </c>
      <c r="UX11" s="197">
        <f t="shared" si="68"/>
        <v>0</v>
      </c>
      <c r="UY11" s="197">
        <f t="shared" si="68"/>
        <v>0</v>
      </c>
      <c r="UZ11" s="197">
        <f t="shared" si="68"/>
        <v>0</v>
      </c>
      <c r="VA11" s="197">
        <f t="shared" si="68"/>
        <v>0</v>
      </c>
      <c r="VB11" s="197">
        <f t="shared" si="68"/>
        <v>0</v>
      </c>
      <c r="VC11" s="197">
        <f t="shared" si="68"/>
        <v>0</v>
      </c>
      <c r="VD11" s="197">
        <f t="shared" si="68"/>
        <v>0</v>
      </c>
      <c r="VE11" s="197">
        <f t="shared" si="68"/>
        <v>0</v>
      </c>
      <c r="VF11" s="197">
        <f t="shared" si="68"/>
        <v>0</v>
      </c>
      <c r="VG11" s="197">
        <f t="shared" si="68"/>
        <v>0</v>
      </c>
      <c r="VH11" s="197">
        <f t="shared" si="68"/>
        <v>0</v>
      </c>
      <c r="VI11" s="197">
        <f t="shared" si="68"/>
        <v>0</v>
      </c>
      <c r="VJ11" s="197">
        <f t="shared" ref="VJ11:WR11" si="69">SUM(VJ9:VJ10)</f>
        <v>0</v>
      </c>
      <c r="VK11" s="197">
        <f t="shared" si="69"/>
        <v>0</v>
      </c>
      <c r="VL11" s="197">
        <f t="shared" si="69"/>
        <v>0</v>
      </c>
      <c r="VM11" s="197">
        <f t="shared" si="69"/>
        <v>0</v>
      </c>
      <c r="VN11" s="197">
        <f t="shared" si="69"/>
        <v>0</v>
      </c>
      <c r="VO11" s="197">
        <f t="shared" si="69"/>
        <v>0</v>
      </c>
      <c r="VP11" s="197">
        <f t="shared" si="69"/>
        <v>0</v>
      </c>
      <c r="VQ11" s="197">
        <f t="shared" si="69"/>
        <v>0</v>
      </c>
      <c r="VR11" s="197">
        <f t="shared" si="69"/>
        <v>0</v>
      </c>
      <c r="VS11" s="197">
        <f t="shared" si="69"/>
        <v>0</v>
      </c>
      <c r="VT11" s="197">
        <f t="shared" si="69"/>
        <v>0</v>
      </c>
      <c r="VU11" s="197">
        <f t="shared" si="69"/>
        <v>0</v>
      </c>
      <c r="VV11" s="197">
        <f t="shared" si="69"/>
        <v>0</v>
      </c>
      <c r="VW11" s="197">
        <f t="shared" si="69"/>
        <v>0</v>
      </c>
      <c r="VX11" s="197">
        <f t="shared" si="69"/>
        <v>0</v>
      </c>
      <c r="VY11" s="197">
        <f t="shared" si="69"/>
        <v>0</v>
      </c>
      <c r="VZ11" s="197">
        <f t="shared" si="69"/>
        <v>0</v>
      </c>
      <c r="WA11" s="197">
        <f t="shared" si="69"/>
        <v>0</v>
      </c>
      <c r="WB11" s="197">
        <f t="shared" si="69"/>
        <v>0</v>
      </c>
      <c r="WC11" s="197">
        <f t="shared" si="69"/>
        <v>0</v>
      </c>
      <c r="WD11" s="197">
        <f t="shared" si="69"/>
        <v>0</v>
      </c>
      <c r="WE11" s="197">
        <f t="shared" si="69"/>
        <v>0</v>
      </c>
      <c r="WF11" s="197">
        <f t="shared" si="69"/>
        <v>0</v>
      </c>
      <c r="WG11" s="197">
        <f t="shared" si="69"/>
        <v>0</v>
      </c>
      <c r="WH11" s="197">
        <f t="shared" si="69"/>
        <v>0</v>
      </c>
      <c r="WI11" s="197">
        <f t="shared" si="69"/>
        <v>0</v>
      </c>
      <c r="WJ11" s="197">
        <f t="shared" si="69"/>
        <v>0</v>
      </c>
      <c r="WK11" s="197">
        <f t="shared" si="69"/>
        <v>0</v>
      </c>
      <c r="WL11" s="197">
        <f t="shared" si="69"/>
        <v>0</v>
      </c>
      <c r="WM11" s="197">
        <f t="shared" si="69"/>
        <v>0</v>
      </c>
      <c r="WN11" s="197">
        <f t="shared" si="69"/>
        <v>0</v>
      </c>
      <c r="WO11" s="197">
        <f t="shared" si="69"/>
        <v>0</v>
      </c>
      <c r="WP11" s="197">
        <f t="shared" si="69"/>
        <v>0</v>
      </c>
      <c r="WQ11" s="197">
        <f t="shared" si="69"/>
        <v>0</v>
      </c>
      <c r="WR11" s="197">
        <f t="shared" si="69"/>
        <v>0</v>
      </c>
      <c r="WS11" s="197">
        <f>SUM(WS9:WS10)</f>
        <v>0</v>
      </c>
    </row>
    <row r="12" spans="1:618">
      <c r="B12" s="166"/>
      <c r="F12" s="157"/>
      <c r="G12" s="157"/>
      <c r="H12" s="157"/>
      <c r="I12" s="157"/>
      <c r="J12" s="157"/>
      <c r="K12" s="157"/>
      <c r="L12" s="157"/>
      <c r="M12" s="157"/>
      <c r="N12" s="157"/>
      <c r="O12" s="157"/>
      <c r="P12" s="157"/>
      <c r="Q12" s="157"/>
      <c r="R12" s="157"/>
      <c r="S12" s="157"/>
      <c r="T12" s="157"/>
      <c r="U12" s="157"/>
      <c r="V12" s="157"/>
      <c r="W12" s="157"/>
      <c r="X12" s="157"/>
      <c r="Y12" s="167"/>
      <c r="Z12" s="167"/>
      <c r="AA12" s="167"/>
      <c r="AB12" s="167"/>
      <c r="AC12" s="167"/>
      <c r="AD12" s="167"/>
      <c r="AE12" s="167"/>
      <c r="AF12" s="167"/>
      <c r="AG12" s="167"/>
      <c r="AH12" s="167"/>
      <c r="AI12" s="167"/>
      <c r="AJ12" s="167"/>
      <c r="AK12" s="167"/>
      <c r="AL12" s="167"/>
      <c r="AM12" s="167"/>
      <c r="AN12" s="167"/>
      <c r="AO12" s="167"/>
      <c r="AP12" s="167"/>
      <c r="AQ12" s="167"/>
      <c r="AR12" s="167"/>
      <c r="AS12" s="167"/>
      <c r="AT12" s="167"/>
      <c r="AU12" s="167"/>
      <c r="AV12" s="167"/>
      <c r="AW12" s="167"/>
      <c r="AX12" s="167"/>
      <c r="AY12" s="167"/>
      <c r="AZ12" s="167"/>
      <c r="BA12" s="167"/>
      <c r="BB12" s="167"/>
      <c r="BC12" s="167"/>
      <c r="BD12" s="167"/>
      <c r="BE12" s="167"/>
      <c r="BF12" s="167"/>
      <c r="BG12" s="167"/>
      <c r="BH12" s="167"/>
      <c r="BI12" s="167"/>
      <c r="BJ12" s="167"/>
      <c r="BK12" s="167"/>
      <c r="BL12" s="167"/>
      <c r="BM12" s="167"/>
      <c r="BN12" s="167"/>
      <c r="BO12" s="167"/>
      <c r="BP12" s="167"/>
      <c r="BQ12" s="167"/>
      <c r="BR12" s="167"/>
      <c r="BS12" s="167"/>
      <c r="BT12" s="167"/>
      <c r="BU12" s="167"/>
      <c r="BV12" s="167"/>
      <c r="BW12" s="167"/>
      <c r="BX12" s="167"/>
      <c r="BY12" s="167"/>
      <c r="BZ12" s="167"/>
      <c r="CA12" s="167"/>
      <c r="CB12" s="167"/>
      <c r="CC12" s="167"/>
      <c r="CD12" s="167"/>
      <c r="CE12" s="167"/>
      <c r="CF12" s="167"/>
      <c r="CG12" s="167"/>
      <c r="CH12" s="167"/>
      <c r="CI12" s="167"/>
      <c r="CJ12" s="167"/>
      <c r="CK12" s="167"/>
      <c r="CL12" s="167"/>
      <c r="CM12" s="167"/>
      <c r="CN12" s="167"/>
      <c r="CO12" s="167"/>
      <c r="CP12" s="167"/>
      <c r="CQ12" s="167"/>
      <c r="CR12" s="167"/>
      <c r="CS12" s="167"/>
      <c r="CT12" s="167"/>
      <c r="CU12" s="167"/>
      <c r="CV12" s="167"/>
      <c r="CW12" s="167"/>
      <c r="CX12" s="167"/>
      <c r="CY12" s="167"/>
      <c r="CZ12" s="167"/>
      <c r="DA12" s="167"/>
      <c r="DB12" s="167"/>
      <c r="DC12" s="167"/>
      <c r="DD12" s="167"/>
      <c r="DE12" s="167"/>
      <c r="DF12" s="167"/>
      <c r="DG12" s="167"/>
      <c r="DH12" s="167"/>
      <c r="DI12" s="167"/>
      <c r="DJ12" s="167"/>
      <c r="DK12" s="167"/>
      <c r="DL12" s="167"/>
      <c r="DM12" s="167"/>
      <c r="DN12" s="167"/>
      <c r="DO12" s="167"/>
      <c r="DP12" s="167"/>
      <c r="DQ12" s="167"/>
      <c r="DR12" s="167"/>
      <c r="DS12" s="167"/>
      <c r="DT12" s="167"/>
      <c r="DU12" s="167"/>
      <c r="DV12" s="167"/>
      <c r="DW12" s="167"/>
      <c r="DX12" s="167"/>
      <c r="DY12" s="167"/>
      <c r="DZ12" s="167"/>
      <c r="EA12" s="167"/>
      <c r="EB12" s="167"/>
      <c r="EC12" s="167"/>
      <c r="ED12" s="167"/>
      <c r="EE12" s="167"/>
      <c r="EF12" s="167"/>
      <c r="EG12" s="167"/>
      <c r="EH12" s="167"/>
      <c r="EI12" s="167"/>
      <c r="EJ12" s="167"/>
      <c r="EK12" s="167"/>
      <c r="EL12" s="167"/>
      <c r="EM12" s="167"/>
      <c r="EN12" s="167"/>
      <c r="EO12" s="167"/>
      <c r="EP12" s="167"/>
      <c r="EQ12" s="167"/>
      <c r="ER12" s="167"/>
      <c r="ES12" s="167"/>
      <c r="ET12" s="167"/>
      <c r="EU12" s="167"/>
      <c r="EV12" s="167"/>
      <c r="EW12" s="167"/>
      <c r="EX12" s="167"/>
      <c r="EY12" s="167"/>
      <c r="EZ12" s="167"/>
      <c r="FA12" s="167"/>
      <c r="FB12" s="167"/>
      <c r="FC12" s="167"/>
      <c r="FD12" s="167"/>
      <c r="FE12" s="167"/>
      <c r="FF12" s="167"/>
      <c r="FG12" s="167"/>
      <c r="FH12" s="167"/>
      <c r="FI12" s="167"/>
      <c r="FJ12" s="167"/>
      <c r="FK12" s="167"/>
      <c r="FL12" s="167"/>
      <c r="FM12" s="167"/>
      <c r="FN12" s="167"/>
      <c r="FO12" s="167"/>
      <c r="FP12" s="167"/>
      <c r="FQ12" s="167"/>
      <c r="FR12" s="167"/>
      <c r="FS12" s="167"/>
      <c r="FT12" s="167"/>
      <c r="FU12" s="167"/>
      <c r="FV12" s="167"/>
      <c r="FW12" s="167"/>
      <c r="FX12" s="167"/>
      <c r="FY12" s="167"/>
      <c r="FZ12" s="167"/>
      <c r="GA12" s="167"/>
      <c r="GB12" s="167"/>
      <c r="GC12" s="167"/>
      <c r="GD12" s="167"/>
      <c r="GE12" s="167"/>
      <c r="GF12" s="167"/>
      <c r="GG12" s="167"/>
      <c r="GH12" s="167"/>
      <c r="GI12" s="167"/>
      <c r="GJ12" s="167"/>
      <c r="GK12" s="167"/>
      <c r="GL12" s="167"/>
      <c r="GM12" s="167"/>
      <c r="GN12" s="167"/>
      <c r="GO12" s="167"/>
      <c r="GP12" s="167"/>
      <c r="GQ12" s="167"/>
      <c r="GR12" s="167"/>
      <c r="GS12" s="167"/>
      <c r="GT12" s="167"/>
      <c r="GU12" s="167"/>
      <c r="GV12" s="167"/>
      <c r="GW12" s="167"/>
      <c r="GX12" s="167"/>
      <c r="GY12" s="167"/>
      <c r="GZ12" s="167"/>
      <c r="HA12" s="167"/>
      <c r="HB12" s="167"/>
      <c r="HC12" s="167"/>
      <c r="HD12" s="167"/>
      <c r="HE12" s="167"/>
      <c r="HF12" s="167"/>
      <c r="HG12" s="167"/>
      <c r="HH12" s="167"/>
      <c r="HI12" s="167"/>
      <c r="HJ12" s="167"/>
      <c r="HK12" s="167"/>
      <c r="HL12" s="167"/>
      <c r="HM12" s="167"/>
      <c r="HN12" s="167"/>
      <c r="HO12" s="167"/>
      <c r="HP12" s="167"/>
      <c r="HQ12" s="167"/>
      <c r="HR12" s="167"/>
      <c r="HS12" s="167"/>
      <c r="HT12" s="167"/>
      <c r="HU12" s="167"/>
      <c r="HV12" s="167"/>
      <c r="HW12" s="167"/>
      <c r="HX12" s="167"/>
      <c r="HY12" s="167"/>
      <c r="HZ12" s="167"/>
      <c r="IA12" s="167"/>
      <c r="IB12" s="167"/>
      <c r="IC12" s="167"/>
      <c r="ID12" s="167"/>
      <c r="IE12" s="167"/>
      <c r="IF12" s="167"/>
      <c r="IG12" s="167"/>
      <c r="IH12" s="167"/>
      <c r="II12" s="167"/>
      <c r="IJ12" s="167"/>
      <c r="IK12" s="167"/>
      <c r="IL12" s="167"/>
      <c r="IM12" s="167"/>
      <c r="IN12" s="167"/>
      <c r="IO12" s="167"/>
      <c r="IP12" s="167"/>
      <c r="IQ12" s="167"/>
      <c r="IR12" s="167"/>
      <c r="IS12" s="167"/>
      <c r="IT12" s="167"/>
      <c r="IU12" s="167"/>
      <c r="IV12" s="167"/>
      <c r="IW12" s="167"/>
      <c r="IX12" s="167"/>
      <c r="IY12" s="167"/>
      <c r="IZ12" s="167"/>
      <c r="JA12" s="167"/>
      <c r="JB12" s="167"/>
      <c r="JC12" s="167"/>
      <c r="JD12" s="167"/>
      <c r="JE12" s="167"/>
      <c r="JF12" s="167"/>
      <c r="JG12" s="167"/>
      <c r="JH12" s="167"/>
      <c r="JI12" s="167"/>
      <c r="JJ12" s="167"/>
      <c r="JK12" s="167"/>
      <c r="JL12" s="167"/>
      <c r="JM12" s="167"/>
      <c r="JN12" s="167"/>
      <c r="JO12" s="167"/>
      <c r="JP12" s="167"/>
      <c r="JQ12" s="167"/>
      <c r="JR12" s="167"/>
      <c r="JS12" s="167"/>
      <c r="JT12" s="167"/>
      <c r="JU12" s="167"/>
      <c r="JV12" s="167"/>
      <c r="JW12" s="167"/>
      <c r="JX12" s="167"/>
      <c r="JY12" s="167"/>
      <c r="JZ12" s="167"/>
      <c r="KA12" s="167"/>
      <c r="KB12" s="167"/>
      <c r="KC12" s="167"/>
      <c r="KD12" s="167"/>
      <c r="KE12" s="167"/>
      <c r="KF12" s="167"/>
      <c r="KG12" s="167"/>
      <c r="KH12" s="167"/>
      <c r="KI12" s="167"/>
      <c r="KJ12" s="167"/>
      <c r="KK12" s="167"/>
      <c r="KL12" s="167"/>
      <c r="KM12" s="167"/>
      <c r="KN12" s="167"/>
      <c r="KO12" s="167"/>
      <c r="KP12" s="167"/>
      <c r="KQ12" s="167"/>
      <c r="KR12" s="167"/>
      <c r="KS12" s="167"/>
      <c r="KT12" s="167"/>
      <c r="KU12" s="167"/>
      <c r="KV12" s="167"/>
      <c r="KW12" s="167"/>
      <c r="KX12" s="167"/>
      <c r="KY12" s="167"/>
      <c r="KZ12" s="167"/>
      <c r="LA12" s="167"/>
      <c r="LB12" s="167"/>
      <c r="LC12" s="167"/>
      <c r="LD12" s="167"/>
      <c r="LE12" s="167"/>
      <c r="LF12" s="167"/>
      <c r="LG12" s="167"/>
      <c r="LH12" s="167"/>
      <c r="LI12" s="167"/>
      <c r="LJ12" s="167"/>
      <c r="LK12" s="167"/>
      <c r="LL12" s="167"/>
      <c r="LM12" s="167"/>
      <c r="LN12" s="167"/>
      <c r="LO12" s="167"/>
      <c r="LP12" s="167"/>
      <c r="LQ12" s="167"/>
      <c r="LR12" s="167"/>
      <c r="LS12" s="167"/>
      <c r="LT12" s="167"/>
      <c r="LU12" s="167"/>
      <c r="LV12" s="167"/>
      <c r="LW12" s="167"/>
      <c r="LX12" s="167"/>
      <c r="LY12" s="167"/>
      <c r="LZ12" s="167"/>
      <c r="MA12" s="167"/>
      <c r="MB12" s="167"/>
      <c r="MC12" s="167"/>
      <c r="MD12" s="167"/>
      <c r="ME12" s="167"/>
      <c r="MF12" s="167"/>
      <c r="MG12" s="167"/>
      <c r="MH12" s="167"/>
      <c r="MI12" s="167"/>
      <c r="MJ12" s="167"/>
      <c r="MK12" s="167"/>
      <c r="ML12" s="167"/>
      <c r="MM12" s="167"/>
      <c r="MN12" s="167"/>
      <c r="MO12" s="167"/>
      <c r="MP12" s="167"/>
      <c r="MQ12" s="167"/>
      <c r="MR12" s="167"/>
      <c r="MS12" s="167"/>
      <c r="MT12" s="167"/>
      <c r="MU12" s="167"/>
      <c r="MV12" s="167"/>
      <c r="MW12" s="167"/>
      <c r="MX12" s="167"/>
      <c r="MY12" s="167"/>
      <c r="MZ12" s="167"/>
      <c r="NA12" s="167"/>
      <c r="NB12" s="167"/>
      <c r="NC12" s="167"/>
      <c r="ND12" s="167"/>
      <c r="NE12" s="167"/>
      <c r="NF12" s="167"/>
      <c r="NG12" s="167"/>
      <c r="NH12" s="167"/>
      <c r="NI12" s="167"/>
      <c r="NJ12" s="167"/>
      <c r="NK12" s="167"/>
      <c r="NL12" s="167"/>
      <c r="NM12" s="167"/>
      <c r="NN12" s="167"/>
      <c r="NO12" s="167"/>
      <c r="NP12" s="167"/>
      <c r="NQ12" s="167"/>
      <c r="NR12" s="167"/>
      <c r="NS12" s="167"/>
      <c r="NT12" s="167"/>
      <c r="NU12" s="167"/>
      <c r="NV12" s="167"/>
      <c r="NW12" s="167"/>
      <c r="NX12" s="167"/>
      <c r="NY12" s="167"/>
      <c r="NZ12" s="167"/>
      <c r="OA12" s="167"/>
      <c r="OB12" s="167"/>
      <c r="OC12" s="167"/>
      <c r="OD12" s="167"/>
      <c r="OE12" s="167"/>
      <c r="OF12" s="167"/>
      <c r="OG12" s="167"/>
      <c r="OH12" s="167"/>
      <c r="OI12" s="167"/>
      <c r="OJ12" s="167"/>
      <c r="OK12" s="167"/>
      <c r="OL12" s="167"/>
      <c r="OM12" s="167"/>
      <c r="ON12" s="167"/>
      <c r="OO12" s="167"/>
      <c r="OP12" s="167"/>
      <c r="OQ12" s="167"/>
      <c r="OR12" s="167"/>
      <c r="OS12" s="167"/>
      <c r="OT12" s="167"/>
      <c r="OU12" s="167"/>
      <c r="OV12" s="167"/>
      <c r="OW12" s="167"/>
      <c r="OX12" s="167"/>
      <c r="OY12" s="167"/>
      <c r="OZ12" s="167"/>
      <c r="PA12" s="167"/>
      <c r="PB12" s="167"/>
      <c r="PC12" s="167"/>
      <c r="PD12" s="167"/>
      <c r="PE12" s="167"/>
      <c r="PF12" s="167"/>
      <c r="PG12" s="167"/>
      <c r="PH12" s="167"/>
      <c r="PI12" s="167"/>
      <c r="PJ12" s="167"/>
      <c r="PK12" s="167"/>
      <c r="PL12" s="167"/>
      <c r="PM12" s="167"/>
      <c r="PN12" s="167"/>
      <c r="PO12" s="167"/>
      <c r="PP12" s="167"/>
      <c r="PQ12" s="167"/>
      <c r="PR12" s="167"/>
      <c r="PS12" s="167"/>
      <c r="PT12" s="167"/>
      <c r="PU12" s="167"/>
      <c r="PV12" s="167"/>
      <c r="PW12" s="167"/>
      <c r="PX12" s="167"/>
      <c r="PY12" s="167"/>
      <c r="PZ12" s="167"/>
      <c r="QA12" s="167"/>
      <c r="QB12" s="167"/>
      <c r="QC12" s="167"/>
      <c r="QD12" s="167"/>
      <c r="QE12" s="167"/>
      <c r="QF12" s="167"/>
      <c r="QG12" s="167"/>
      <c r="QH12" s="167"/>
      <c r="QI12" s="167"/>
      <c r="QJ12" s="167"/>
      <c r="QK12" s="167"/>
      <c r="QL12" s="167"/>
      <c r="QM12" s="167"/>
      <c r="QN12" s="167"/>
      <c r="QO12" s="167"/>
      <c r="QP12" s="167"/>
      <c r="QQ12" s="167"/>
      <c r="QR12" s="167"/>
      <c r="QS12" s="167"/>
      <c r="QT12" s="167"/>
      <c r="QU12" s="167"/>
      <c r="QV12" s="167"/>
      <c r="QW12" s="167"/>
      <c r="QX12" s="167"/>
      <c r="QY12" s="167"/>
      <c r="QZ12" s="167"/>
      <c r="RA12" s="167"/>
      <c r="RB12" s="167"/>
      <c r="RC12" s="167"/>
      <c r="RD12" s="167"/>
      <c r="RE12" s="167"/>
      <c r="RF12" s="167"/>
      <c r="RG12" s="167"/>
      <c r="RH12" s="167"/>
      <c r="RI12" s="167"/>
      <c r="RJ12" s="167"/>
      <c r="RK12" s="167"/>
      <c r="RL12" s="167"/>
      <c r="RM12" s="167"/>
      <c r="RN12" s="167"/>
      <c r="RO12" s="167"/>
      <c r="RP12" s="167"/>
      <c r="RQ12" s="167"/>
      <c r="RR12" s="167"/>
      <c r="RS12" s="167"/>
      <c r="RT12" s="167"/>
      <c r="RU12" s="167"/>
      <c r="RV12" s="167"/>
      <c r="RW12" s="167"/>
      <c r="RX12" s="167"/>
      <c r="RY12" s="167"/>
      <c r="RZ12" s="167"/>
      <c r="SA12" s="167"/>
      <c r="SB12" s="167"/>
      <c r="SC12" s="167"/>
      <c r="SD12" s="167"/>
      <c r="SE12" s="167"/>
      <c r="SF12" s="167"/>
      <c r="SG12" s="167"/>
      <c r="SH12" s="167"/>
      <c r="SI12" s="167"/>
      <c r="SJ12" s="167"/>
      <c r="SK12" s="167"/>
      <c r="SL12" s="167"/>
      <c r="SM12" s="167"/>
      <c r="SN12" s="167"/>
      <c r="SO12" s="167"/>
      <c r="SP12" s="167"/>
      <c r="SQ12" s="167"/>
      <c r="SR12" s="167"/>
      <c r="SS12" s="167"/>
      <c r="ST12" s="167"/>
      <c r="SU12" s="167"/>
      <c r="SV12" s="167"/>
      <c r="SW12" s="167"/>
      <c r="SX12" s="167"/>
      <c r="SY12" s="167"/>
      <c r="SZ12" s="167"/>
      <c r="TA12" s="167"/>
      <c r="TB12" s="167"/>
      <c r="TC12" s="167"/>
      <c r="TD12" s="167"/>
      <c r="TE12" s="167"/>
      <c r="TF12" s="167"/>
      <c r="TG12" s="167"/>
      <c r="TH12" s="167"/>
      <c r="TI12" s="167"/>
      <c r="TJ12" s="167"/>
      <c r="TK12" s="167"/>
      <c r="TL12" s="167"/>
      <c r="TM12" s="167"/>
      <c r="TN12" s="167"/>
      <c r="TO12" s="167"/>
      <c r="TP12" s="167"/>
      <c r="TQ12" s="167"/>
      <c r="TR12" s="167"/>
      <c r="TS12" s="167"/>
      <c r="TT12" s="167"/>
      <c r="TU12" s="167"/>
      <c r="TV12" s="167"/>
      <c r="TW12" s="167"/>
      <c r="TX12" s="167"/>
      <c r="TY12" s="167"/>
      <c r="TZ12" s="167"/>
      <c r="UA12" s="167"/>
      <c r="UB12" s="167"/>
      <c r="UC12" s="167"/>
      <c r="UD12" s="167"/>
      <c r="UE12" s="167"/>
      <c r="UF12" s="167"/>
      <c r="UG12" s="167"/>
      <c r="UH12" s="167"/>
      <c r="UI12" s="167"/>
      <c r="UJ12" s="167"/>
      <c r="UK12" s="167"/>
      <c r="UL12" s="167"/>
      <c r="UM12" s="167"/>
      <c r="UN12" s="167"/>
      <c r="UO12" s="167"/>
      <c r="UP12" s="167"/>
      <c r="UQ12" s="167"/>
      <c r="UR12" s="167"/>
      <c r="US12" s="167"/>
      <c r="UT12" s="167"/>
      <c r="UU12" s="167"/>
      <c r="UV12" s="167"/>
      <c r="UW12" s="167"/>
      <c r="UX12" s="167"/>
      <c r="UY12" s="167"/>
      <c r="UZ12" s="167"/>
      <c r="VA12" s="167"/>
      <c r="VB12" s="167"/>
      <c r="VC12" s="167"/>
      <c r="VD12" s="167"/>
      <c r="VE12" s="167"/>
      <c r="VF12" s="167"/>
      <c r="VG12" s="167"/>
      <c r="VH12" s="167"/>
      <c r="VI12" s="167"/>
      <c r="VJ12" s="167"/>
      <c r="VK12" s="167"/>
      <c r="VL12" s="167"/>
      <c r="VM12" s="167"/>
      <c r="VN12" s="167"/>
      <c r="VO12" s="167"/>
      <c r="VP12" s="167"/>
      <c r="VQ12" s="167"/>
      <c r="VR12" s="167"/>
      <c r="VS12" s="167"/>
      <c r="VT12" s="167"/>
      <c r="VU12" s="167"/>
      <c r="VV12" s="167"/>
      <c r="VW12" s="167"/>
      <c r="VX12" s="167"/>
      <c r="VY12" s="167"/>
      <c r="VZ12" s="167"/>
      <c r="WA12" s="167"/>
      <c r="WB12" s="167"/>
      <c r="WC12" s="167"/>
      <c r="WD12" s="167"/>
      <c r="WE12" s="167"/>
      <c r="WF12" s="167"/>
      <c r="WG12" s="167"/>
      <c r="WH12" s="167"/>
      <c r="WI12" s="167"/>
      <c r="WJ12" s="167"/>
      <c r="WK12" s="167"/>
      <c r="WL12" s="167"/>
      <c r="WM12" s="167"/>
      <c r="WN12" s="167"/>
      <c r="WO12" s="167"/>
      <c r="WP12" s="167"/>
      <c r="WQ12" s="167"/>
      <c r="WR12" s="167"/>
      <c r="WS12" s="167"/>
    </row>
    <row r="13" spans="1:618">
      <c r="B13" s="211" t="s">
        <v>101</v>
      </c>
      <c r="D13" s="344" t="str">
        <f>Viðskiptaáætlun_Stjórnborð!I18</f>
        <v>0</v>
      </c>
      <c r="F13" s="84">
        <f>$D13/12</f>
        <v>0</v>
      </c>
      <c r="G13" s="84">
        <f t="shared" ref="G13:BR13" si="70">$D13/12</f>
        <v>0</v>
      </c>
      <c r="H13" s="84">
        <f t="shared" si="70"/>
        <v>0</v>
      </c>
      <c r="I13" s="84">
        <f t="shared" si="70"/>
        <v>0</v>
      </c>
      <c r="J13" s="84">
        <f t="shared" si="70"/>
        <v>0</v>
      </c>
      <c r="K13" s="84">
        <f t="shared" si="70"/>
        <v>0</v>
      </c>
      <c r="L13" s="84">
        <f t="shared" si="70"/>
        <v>0</v>
      </c>
      <c r="M13" s="84">
        <f t="shared" si="70"/>
        <v>0</v>
      </c>
      <c r="N13" s="84">
        <f t="shared" si="70"/>
        <v>0</v>
      </c>
      <c r="O13" s="84">
        <f t="shared" si="70"/>
        <v>0</v>
      </c>
      <c r="P13" s="84">
        <f t="shared" si="70"/>
        <v>0</v>
      </c>
      <c r="Q13" s="84">
        <f t="shared" si="70"/>
        <v>0</v>
      </c>
      <c r="R13" s="84">
        <f t="shared" si="70"/>
        <v>0</v>
      </c>
      <c r="S13" s="84">
        <f t="shared" si="70"/>
        <v>0</v>
      </c>
      <c r="T13" s="84">
        <f t="shared" si="70"/>
        <v>0</v>
      </c>
      <c r="U13" s="84">
        <f t="shared" si="70"/>
        <v>0</v>
      </c>
      <c r="V13" s="84">
        <f t="shared" si="70"/>
        <v>0</v>
      </c>
      <c r="W13" s="84">
        <f t="shared" si="70"/>
        <v>0</v>
      </c>
      <c r="X13" s="84">
        <f t="shared" si="70"/>
        <v>0</v>
      </c>
      <c r="Y13" s="84">
        <f t="shared" si="70"/>
        <v>0</v>
      </c>
      <c r="Z13" s="84">
        <f t="shared" si="70"/>
        <v>0</v>
      </c>
      <c r="AA13" s="84">
        <f t="shared" si="70"/>
        <v>0</v>
      </c>
      <c r="AB13" s="84">
        <f t="shared" si="70"/>
        <v>0</v>
      </c>
      <c r="AC13" s="84">
        <f t="shared" si="70"/>
        <v>0</v>
      </c>
      <c r="AD13" s="84">
        <f t="shared" si="70"/>
        <v>0</v>
      </c>
      <c r="AE13" s="84">
        <f t="shared" si="70"/>
        <v>0</v>
      </c>
      <c r="AF13" s="84">
        <f t="shared" si="70"/>
        <v>0</v>
      </c>
      <c r="AG13" s="84">
        <f t="shared" si="70"/>
        <v>0</v>
      </c>
      <c r="AH13" s="84">
        <f t="shared" si="70"/>
        <v>0</v>
      </c>
      <c r="AI13" s="84">
        <f t="shared" si="70"/>
        <v>0</v>
      </c>
      <c r="AJ13" s="84">
        <f t="shared" si="70"/>
        <v>0</v>
      </c>
      <c r="AK13" s="84">
        <f t="shared" si="70"/>
        <v>0</v>
      </c>
      <c r="AL13" s="84">
        <f t="shared" si="70"/>
        <v>0</v>
      </c>
      <c r="AM13" s="84">
        <f t="shared" si="70"/>
        <v>0</v>
      </c>
      <c r="AN13" s="84">
        <f t="shared" si="70"/>
        <v>0</v>
      </c>
      <c r="AO13" s="84">
        <f t="shared" si="70"/>
        <v>0</v>
      </c>
      <c r="AP13" s="84">
        <f t="shared" si="70"/>
        <v>0</v>
      </c>
      <c r="AQ13" s="84">
        <f t="shared" si="70"/>
        <v>0</v>
      </c>
      <c r="AR13" s="84">
        <f t="shared" si="70"/>
        <v>0</v>
      </c>
      <c r="AS13" s="84">
        <f t="shared" si="70"/>
        <v>0</v>
      </c>
      <c r="AT13" s="84">
        <f t="shared" si="70"/>
        <v>0</v>
      </c>
      <c r="AU13" s="84">
        <f t="shared" si="70"/>
        <v>0</v>
      </c>
      <c r="AV13" s="84">
        <f t="shared" si="70"/>
        <v>0</v>
      </c>
      <c r="AW13" s="84">
        <f t="shared" si="70"/>
        <v>0</v>
      </c>
      <c r="AX13" s="84">
        <f t="shared" si="70"/>
        <v>0</v>
      </c>
      <c r="AY13" s="84">
        <f t="shared" si="70"/>
        <v>0</v>
      </c>
      <c r="AZ13" s="84">
        <f t="shared" si="70"/>
        <v>0</v>
      </c>
      <c r="BA13" s="84">
        <f t="shared" si="70"/>
        <v>0</v>
      </c>
      <c r="BB13" s="84">
        <f t="shared" si="70"/>
        <v>0</v>
      </c>
      <c r="BC13" s="84">
        <f t="shared" si="70"/>
        <v>0</v>
      </c>
      <c r="BD13" s="84">
        <f t="shared" si="70"/>
        <v>0</v>
      </c>
      <c r="BE13" s="84">
        <f t="shared" si="70"/>
        <v>0</v>
      </c>
      <c r="BF13" s="84">
        <f t="shared" si="70"/>
        <v>0</v>
      </c>
      <c r="BG13" s="84">
        <f t="shared" si="70"/>
        <v>0</v>
      </c>
      <c r="BH13" s="84">
        <f t="shared" si="70"/>
        <v>0</v>
      </c>
      <c r="BI13" s="84">
        <f t="shared" si="70"/>
        <v>0</v>
      </c>
      <c r="BJ13" s="84">
        <f t="shared" si="70"/>
        <v>0</v>
      </c>
      <c r="BK13" s="84">
        <f t="shared" si="70"/>
        <v>0</v>
      </c>
      <c r="BL13" s="84">
        <f t="shared" si="70"/>
        <v>0</v>
      </c>
      <c r="BM13" s="84">
        <f t="shared" si="70"/>
        <v>0</v>
      </c>
      <c r="BN13" s="84">
        <f t="shared" si="70"/>
        <v>0</v>
      </c>
      <c r="BO13" s="84">
        <f t="shared" si="70"/>
        <v>0</v>
      </c>
      <c r="BP13" s="84">
        <f t="shared" si="70"/>
        <v>0</v>
      </c>
      <c r="BQ13" s="84">
        <f t="shared" si="70"/>
        <v>0</v>
      </c>
      <c r="BR13" s="84">
        <f t="shared" si="70"/>
        <v>0</v>
      </c>
      <c r="BS13" s="84">
        <f t="shared" ref="BS13:ED13" si="71">$D13/12</f>
        <v>0</v>
      </c>
      <c r="BT13" s="84">
        <f t="shared" si="71"/>
        <v>0</v>
      </c>
      <c r="BU13" s="84">
        <f t="shared" si="71"/>
        <v>0</v>
      </c>
      <c r="BV13" s="84">
        <f t="shared" si="71"/>
        <v>0</v>
      </c>
      <c r="BW13" s="84">
        <f t="shared" si="71"/>
        <v>0</v>
      </c>
      <c r="BX13" s="84">
        <f t="shared" si="71"/>
        <v>0</v>
      </c>
      <c r="BY13" s="84">
        <f t="shared" si="71"/>
        <v>0</v>
      </c>
      <c r="BZ13" s="84">
        <f t="shared" si="71"/>
        <v>0</v>
      </c>
      <c r="CA13" s="84">
        <f t="shared" si="71"/>
        <v>0</v>
      </c>
      <c r="CB13" s="84">
        <f t="shared" si="71"/>
        <v>0</v>
      </c>
      <c r="CC13" s="84">
        <f t="shared" si="71"/>
        <v>0</v>
      </c>
      <c r="CD13" s="84">
        <f t="shared" si="71"/>
        <v>0</v>
      </c>
      <c r="CE13" s="84">
        <f t="shared" si="71"/>
        <v>0</v>
      </c>
      <c r="CF13" s="84">
        <f t="shared" si="71"/>
        <v>0</v>
      </c>
      <c r="CG13" s="84">
        <f t="shared" si="71"/>
        <v>0</v>
      </c>
      <c r="CH13" s="84">
        <f t="shared" si="71"/>
        <v>0</v>
      </c>
      <c r="CI13" s="84">
        <f t="shared" si="71"/>
        <v>0</v>
      </c>
      <c r="CJ13" s="84">
        <f t="shared" si="71"/>
        <v>0</v>
      </c>
      <c r="CK13" s="84">
        <f t="shared" si="71"/>
        <v>0</v>
      </c>
      <c r="CL13" s="84">
        <f t="shared" si="71"/>
        <v>0</v>
      </c>
      <c r="CM13" s="84">
        <f t="shared" si="71"/>
        <v>0</v>
      </c>
      <c r="CN13" s="84">
        <f t="shared" si="71"/>
        <v>0</v>
      </c>
      <c r="CO13" s="84">
        <f t="shared" si="71"/>
        <v>0</v>
      </c>
      <c r="CP13" s="84">
        <f t="shared" si="71"/>
        <v>0</v>
      </c>
      <c r="CQ13" s="84">
        <f t="shared" si="71"/>
        <v>0</v>
      </c>
      <c r="CR13" s="84">
        <f t="shared" si="71"/>
        <v>0</v>
      </c>
      <c r="CS13" s="84">
        <f t="shared" si="71"/>
        <v>0</v>
      </c>
      <c r="CT13" s="84">
        <f t="shared" si="71"/>
        <v>0</v>
      </c>
      <c r="CU13" s="84">
        <f t="shared" si="71"/>
        <v>0</v>
      </c>
      <c r="CV13" s="84">
        <f t="shared" si="71"/>
        <v>0</v>
      </c>
      <c r="CW13" s="84">
        <f t="shared" si="71"/>
        <v>0</v>
      </c>
      <c r="CX13" s="84">
        <f t="shared" si="71"/>
        <v>0</v>
      </c>
      <c r="CY13" s="84">
        <f t="shared" si="71"/>
        <v>0</v>
      </c>
      <c r="CZ13" s="84">
        <f t="shared" si="71"/>
        <v>0</v>
      </c>
      <c r="DA13" s="84">
        <f t="shared" si="71"/>
        <v>0</v>
      </c>
      <c r="DB13" s="84">
        <f t="shared" si="71"/>
        <v>0</v>
      </c>
      <c r="DC13" s="84">
        <f t="shared" si="71"/>
        <v>0</v>
      </c>
      <c r="DD13" s="84">
        <f t="shared" si="71"/>
        <v>0</v>
      </c>
      <c r="DE13" s="84">
        <f t="shared" si="71"/>
        <v>0</v>
      </c>
      <c r="DF13" s="84">
        <f t="shared" si="71"/>
        <v>0</v>
      </c>
      <c r="DG13" s="84">
        <f t="shared" si="71"/>
        <v>0</v>
      </c>
      <c r="DH13" s="84">
        <f t="shared" si="71"/>
        <v>0</v>
      </c>
      <c r="DI13" s="84">
        <f t="shared" si="71"/>
        <v>0</v>
      </c>
      <c r="DJ13" s="84">
        <f t="shared" si="71"/>
        <v>0</v>
      </c>
      <c r="DK13" s="84">
        <f t="shared" si="71"/>
        <v>0</v>
      </c>
      <c r="DL13" s="84">
        <f t="shared" si="71"/>
        <v>0</v>
      </c>
      <c r="DM13" s="84">
        <f t="shared" si="71"/>
        <v>0</v>
      </c>
      <c r="DN13" s="84">
        <f t="shared" si="71"/>
        <v>0</v>
      </c>
      <c r="DO13" s="84">
        <f t="shared" si="71"/>
        <v>0</v>
      </c>
      <c r="DP13" s="84">
        <f t="shared" si="71"/>
        <v>0</v>
      </c>
      <c r="DQ13" s="84">
        <f t="shared" si="71"/>
        <v>0</v>
      </c>
      <c r="DR13" s="84">
        <f t="shared" si="71"/>
        <v>0</v>
      </c>
      <c r="DS13" s="84">
        <f t="shared" si="71"/>
        <v>0</v>
      </c>
      <c r="DT13" s="84">
        <f t="shared" si="71"/>
        <v>0</v>
      </c>
      <c r="DU13" s="84">
        <f t="shared" si="71"/>
        <v>0</v>
      </c>
      <c r="DV13" s="84">
        <f t="shared" si="71"/>
        <v>0</v>
      </c>
      <c r="DW13" s="84">
        <f t="shared" si="71"/>
        <v>0</v>
      </c>
      <c r="DX13" s="84">
        <f t="shared" si="71"/>
        <v>0</v>
      </c>
      <c r="DY13" s="84">
        <f t="shared" si="71"/>
        <v>0</v>
      </c>
      <c r="DZ13" s="84">
        <f t="shared" si="71"/>
        <v>0</v>
      </c>
      <c r="EA13" s="84">
        <f t="shared" si="71"/>
        <v>0</v>
      </c>
      <c r="EB13" s="84">
        <f t="shared" si="71"/>
        <v>0</v>
      </c>
      <c r="EC13" s="84">
        <f t="shared" si="71"/>
        <v>0</v>
      </c>
      <c r="ED13" s="84">
        <f t="shared" si="71"/>
        <v>0</v>
      </c>
      <c r="EE13" s="84">
        <f t="shared" ref="EE13:GP13" si="72">$D13/12</f>
        <v>0</v>
      </c>
      <c r="EF13" s="84">
        <f t="shared" si="72"/>
        <v>0</v>
      </c>
      <c r="EG13" s="84">
        <f t="shared" si="72"/>
        <v>0</v>
      </c>
      <c r="EH13" s="84">
        <f t="shared" si="72"/>
        <v>0</v>
      </c>
      <c r="EI13" s="84">
        <f t="shared" si="72"/>
        <v>0</v>
      </c>
      <c r="EJ13" s="84">
        <f t="shared" si="72"/>
        <v>0</v>
      </c>
      <c r="EK13" s="84">
        <f t="shared" si="72"/>
        <v>0</v>
      </c>
      <c r="EL13" s="84">
        <f t="shared" si="72"/>
        <v>0</v>
      </c>
      <c r="EM13" s="84">
        <f t="shared" si="72"/>
        <v>0</v>
      </c>
      <c r="EN13" s="84">
        <f t="shared" si="72"/>
        <v>0</v>
      </c>
      <c r="EO13" s="84">
        <f t="shared" si="72"/>
        <v>0</v>
      </c>
      <c r="EP13" s="84">
        <f t="shared" si="72"/>
        <v>0</v>
      </c>
      <c r="EQ13" s="84">
        <f t="shared" si="72"/>
        <v>0</v>
      </c>
      <c r="ER13" s="84">
        <f t="shared" si="72"/>
        <v>0</v>
      </c>
      <c r="ES13" s="84">
        <f t="shared" si="72"/>
        <v>0</v>
      </c>
      <c r="ET13" s="84">
        <f t="shared" si="72"/>
        <v>0</v>
      </c>
      <c r="EU13" s="84">
        <f t="shared" si="72"/>
        <v>0</v>
      </c>
      <c r="EV13" s="84">
        <f t="shared" si="72"/>
        <v>0</v>
      </c>
      <c r="EW13" s="84">
        <f t="shared" si="72"/>
        <v>0</v>
      </c>
      <c r="EX13" s="84">
        <f t="shared" si="72"/>
        <v>0</v>
      </c>
      <c r="EY13" s="84">
        <f t="shared" si="72"/>
        <v>0</v>
      </c>
      <c r="EZ13" s="84">
        <f t="shared" si="72"/>
        <v>0</v>
      </c>
      <c r="FA13" s="84">
        <f t="shared" si="72"/>
        <v>0</v>
      </c>
      <c r="FB13" s="84">
        <f t="shared" si="72"/>
        <v>0</v>
      </c>
      <c r="FC13" s="84">
        <f t="shared" si="72"/>
        <v>0</v>
      </c>
      <c r="FD13" s="84">
        <f t="shared" si="72"/>
        <v>0</v>
      </c>
      <c r="FE13" s="84">
        <f t="shared" si="72"/>
        <v>0</v>
      </c>
      <c r="FF13" s="84">
        <f t="shared" si="72"/>
        <v>0</v>
      </c>
      <c r="FG13" s="84">
        <f t="shared" si="72"/>
        <v>0</v>
      </c>
      <c r="FH13" s="84">
        <f t="shared" si="72"/>
        <v>0</v>
      </c>
      <c r="FI13" s="84">
        <f t="shared" si="72"/>
        <v>0</v>
      </c>
      <c r="FJ13" s="84">
        <f t="shared" si="72"/>
        <v>0</v>
      </c>
      <c r="FK13" s="84">
        <f t="shared" si="72"/>
        <v>0</v>
      </c>
      <c r="FL13" s="84">
        <f t="shared" si="72"/>
        <v>0</v>
      </c>
      <c r="FM13" s="84">
        <f t="shared" si="72"/>
        <v>0</v>
      </c>
      <c r="FN13" s="84">
        <f t="shared" si="72"/>
        <v>0</v>
      </c>
      <c r="FO13" s="84">
        <f t="shared" si="72"/>
        <v>0</v>
      </c>
      <c r="FP13" s="84">
        <f t="shared" si="72"/>
        <v>0</v>
      </c>
      <c r="FQ13" s="84">
        <f t="shared" si="72"/>
        <v>0</v>
      </c>
      <c r="FR13" s="84">
        <f t="shared" si="72"/>
        <v>0</v>
      </c>
      <c r="FS13" s="84">
        <f t="shared" si="72"/>
        <v>0</v>
      </c>
      <c r="FT13" s="84">
        <f t="shared" si="72"/>
        <v>0</v>
      </c>
      <c r="FU13" s="84">
        <f t="shared" si="72"/>
        <v>0</v>
      </c>
      <c r="FV13" s="84">
        <f t="shared" si="72"/>
        <v>0</v>
      </c>
      <c r="FW13" s="84">
        <f t="shared" si="72"/>
        <v>0</v>
      </c>
      <c r="FX13" s="84">
        <f t="shared" si="72"/>
        <v>0</v>
      </c>
      <c r="FY13" s="84">
        <f t="shared" si="72"/>
        <v>0</v>
      </c>
      <c r="FZ13" s="84">
        <f t="shared" si="72"/>
        <v>0</v>
      </c>
      <c r="GA13" s="84">
        <f t="shared" si="72"/>
        <v>0</v>
      </c>
      <c r="GB13" s="84">
        <f t="shared" si="72"/>
        <v>0</v>
      </c>
      <c r="GC13" s="84">
        <f t="shared" si="72"/>
        <v>0</v>
      </c>
      <c r="GD13" s="84">
        <f t="shared" si="72"/>
        <v>0</v>
      </c>
      <c r="GE13" s="84">
        <f t="shared" si="72"/>
        <v>0</v>
      </c>
      <c r="GF13" s="84">
        <f t="shared" si="72"/>
        <v>0</v>
      </c>
      <c r="GG13" s="84">
        <f t="shared" si="72"/>
        <v>0</v>
      </c>
      <c r="GH13" s="84">
        <f t="shared" si="72"/>
        <v>0</v>
      </c>
      <c r="GI13" s="84">
        <f t="shared" si="72"/>
        <v>0</v>
      </c>
      <c r="GJ13" s="84">
        <f t="shared" si="72"/>
        <v>0</v>
      </c>
      <c r="GK13" s="84">
        <f t="shared" si="72"/>
        <v>0</v>
      </c>
      <c r="GL13" s="84">
        <f t="shared" si="72"/>
        <v>0</v>
      </c>
      <c r="GM13" s="84">
        <f t="shared" si="72"/>
        <v>0</v>
      </c>
      <c r="GN13" s="84">
        <f t="shared" si="72"/>
        <v>0</v>
      </c>
      <c r="GO13" s="84">
        <f t="shared" si="72"/>
        <v>0</v>
      </c>
      <c r="GP13" s="84">
        <f t="shared" si="72"/>
        <v>0</v>
      </c>
      <c r="GQ13" s="84">
        <f t="shared" ref="GQ13:JB13" si="73">$D13/12</f>
        <v>0</v>
      </c>
      <c r="GR13" s="84">
        <f t="shared" si="73"/>
        <v>0</v>
      </c>
      <c r="GS13" s="84">
        <f t="shared" si="73"/>
        <v>0</v>
      </c>
      <c r="GT13" s="84">
        <f t="shared" si="73"/>
        <v>0</v>
      </c>
      <c r="GU13" s="84">
        <f t="shared" si="73"/>
        <v>0</v>
      </c>
      <c r="GV13" s="84">
        <f t="shared" si="73"/>
        <v>0</v>
      </c>
      <c r="GW13" s="84">
        <f t="shared" si="73"/>
        <v>0</v>
      </c>
      <c r="GX13" s="84">
        <f t="shared" si="73"/>
        <v>0</v>
      </c>
      <c r="GY13" s="84">
        <f t="shared" si="73"/>
        <v>0</v>
      </c>
      <c r="GZ13" s="84">
        <f t="shared" si="73"/>
        <v>0</v>
      </c>
      <c r="HA13" s="84">
        <f t="shared" si="73"/>
        <v>0</v>
      </c>
      <c r="HB13" s="84">
        <f t="shared" si="73"/>
        <v>0</v>
      </c>
      <c r="HC13" s="84">
        <f t="shared" si="73"/>
        <v>0</v>
      </c>
      <c r="HD13" s="84">
        <f t="shared" si="73"/>
        <v>0</v>
      </c>
      <c r="HE13" s="84">
        <f t="shared" si="73"/>
        <v>0</v>
      </c>
      <c r="HF13" s="84">
        <f t="shared" si="73"/>
        <v>0</v>
      </c>
      <c r="HG13" s="84">
        <f t="shared" si="73"/>
        <v>0</v>
      </c>
      <c r="HH13" s="84">
        <f t="shared" si="73"/>
        <v>0</v>
      </c>
      <c r="HI13" s="84">
        <f t="shared" si="73"/>
        <v>0</v>
      </c>
      <c r="HJ13" s="84">
        <f t="shared" si="73"/>
        <v>0</v>
      </c>
      <c r="HK13" s="84">
        <f t="shared" si="73"/>
        <v>0</v>
      </c>
      <c r="HL13" s="84">
        <f t="shared" si="73"/>
        <v>0</v>
      </c>
      <c r="HM13" s="84">
        <f t="shared" si="73"/>
        <v>0</v>
      </c>
      <c r="HN13" s="84">
        <f t="shared" si="73"/>
        <v>0</v>
      </c>
      <c r="HO13" s="84">
        <f t="shared" si="73"/>
        <v>0</v>
      </c>
      <c r="HP13" s="84">
        <f t="shared" si="73"/>
        <v>0</v>
      </c>
      <c r="HQ13" s="84">
        <f t="shared" si="73"/>
        <v>0</v>
      </c>
      <c r="HR13" s="84">
        <f t="shared" si="73"/>
        <v>0</v>
      </c>
      <c r="HS13" s="84">
        <f t="shared" si="73"/>
        <v>0</v>
      </c>
      <c r="HT13" s="84">
        <f t="shared" si="73"/>
        <v>0</v>
      </c>
      <c r="HU13" s="84">
        <f t="shared" si="73"/>
        <v>0</v>
      </c>
      <c r="HV13" s="84">
        <f t="shared" si="73"/>
        <v>0</v>
      </c>
      <c r="HW13" s="84">
        <f t="shared" si="73"/>
        <v>0</v>
      </c>
      <c r="HX13" s="84">
        <f t="shared" si="73"/>
        <v>0</v>
      </c>
      <c r="HY13" s="84">
        <f t="shared" si="73"/>
        <v>0</v>
      </c>
      <c r="HZ13" s="84">
        <f t="shared" si="73"/>
        <v>0</v>
      </c>
      <c r="IA13" s="84">
        <f t="shared" si="73"/>
        <v>0</v>
      </c>
      <c r="IB13" s="84">
        <f t="shared" si="73"/>
        <v>0</v>
      </c>
      <c r="IC13" s="84">
        <f t="shared" si="73"/>
        <v>0</v>
      </c>
      <c r="ID13" s="84">
        <f t="shared" si="73"/>
        <v>0</v>
      </c>
      <c r="IE13" s="84">
        <f t="shared" si="73"/>
        <v>0</v>
      </c>
      <c r="IF13" s="84">
        <f t="shared" si="73"/>
        <v>0</v>
      </c>
      <c r="IG13" s="84">
        <f t="shared" si="73"/>
        <v>0</v>
      </c>
      <c r="IH13" s="84">
        <f t="shared" si="73"/>
        <v>0</v>
      </c>
      <c r="II13" s="84">
        <f t="shared" si="73"/>
        <v>0</v>
      </c>
      <c r="IJ13" s="84">
        <f t="shared" si="73"/>
        <v>0</v>
      </c>
      <c r="IK13" s="84">
        <f t="shared" si="73"/>
        <v>0</v>
      </c>
      <c r="IL13" s="84">
        <f t="shared" si="73"/>
        <v>0</v>
      </c>
      <c r="IM13" s="84">
        <f t="shared" si="73"/>
        <v>0</v>
      </c>
      <c r="IN13" s="84">
        <f t="shared" si="73"/>
        <v>0</v>
      </c>
      <c r="IO13" s="84">
        <f t="shared" si="73"/>
        <v>0</v>
      </c>
      <c r="IP13" s="84">
        <f t="shared" si="73"/>
        <v>0</v>
      </c>
      <c r="IQ13" s="84">
        <f t="shared" si="73"/>
        <v>0</v>
      </c>
      <c r="IR13" s="84">
        <f t="shared" si="73"/>
        <v>0</v>
      </c>
      <c r="IS13" s="84">
        <f t="shared" si="73"/>
        <v>0</v>
      </c>
      <c r="IT13" s="84">
        <f t="shared" si="73"/>
        <v>0</v>
      </c>
      <c r="IU13" s="84">
        <f t="shared" si="73"/>
        <v>0</v>
      </c>
      <c r="IV13" s="84">
        <f t="shared" si="73"/>
        <v>0</v>
      </c>
      <c r="IW13" s="84">
        <f t="shared" si="73"/>
        <v>0</v>
      </c>
      <c r="IX13" s="84">
        <f t="shared" si="73"/>
        <v>0</v>
      </c>
      <c r="IY13" s="84">
        <f t="shared" si="73"/>
        <v>0</v>
      </c>
      <c r="IZ13" s="84">
        <f t="shared" si="73"/>
        <v>0</v>
      </c>
      <c r="JA13" s="84">
        <f t="shared" si="73"/>
        <v>0</v>
      </c>
      <c r="JB13" s="84">
        <f t="shared" si="73"/>
        <v>0</v>
      </c>
      <c r="JC13" s="84">
        <f t="shared" ref="JC13:LN13" si="74">$D13/12</f>
        <v>0</v>
      </c>
      <c r="JD13" s="84">
        <f t="shared" si="74"/>
        <v>0</v>
      </c>
      <c r="JE13" s="84">
        <f t="shared" si="74"/>
        <v>0</v>
      </c>
      <c r="JF13" s="84">
        <f t="shared" si="74"/>
        <v>0</v>
      </c>
      <c r="JG13" s="84">
        <f t="shared" si="74"/>
        <v>0</v>
      </c>
      <c r="JH13" s="84">
        <f t="shared" si="74"/>
        <v>0</v>
      </c>
      <c r="JI13" s="84">
        <f t="shared" si="74"/>
        <v>0</v>
      </c>
      <c r="JJ13" s="84">
        <f t="shared" si="74"/>
        <v>0</v>
      </c>
      <c r="JK13" s="84">
        <f t="shared" si="74"/>
        <v>0</v>
      </c>
      <c r="JL13" s="84">
        <f t="shared" si="74"/>
        <v>0</v>
      </c>
      <c r="JM13" s="84">
        <f t="shared" si="74"/>
        <v>0</v>
      </c>
      <c r="JN13" s="84">
        <f t="shared" si="74"/>
        <v>0</v>
      </c>
      <c r="JO13" s="84">
        <f t="shared" si="74"/>
        <v>0</v>
      </c>
      <c r="JP13" s="84">
        <f t="shared" si="74"/>
        <v>0</v>
      </c>
      <c r="JQ13" s="84">
        <f t="shared" si="74"/>
        <v>0</v>
      </c>
      <c r="JR13" s="84">
        <f t="shared" si="74"/>
        <v>0</v>
      </c>
      <c r="JS13" s="84">
        <f t="shared" si="74"/>
        <v>0</v>
      </c>
      <c r="JT13" s="84">
        <f t="shared" si="74"/>
        <v>0</v>
      </c>
      <c r="JU13" s="84">
        <f t="shared" si="74"/>
        <v>0</v>
      </c>
      <c r="JV13" s="84">
        <f t="shared" si="74"/>
        <v>0</v>
      </c>
      <c r="JW13" s="84">
        <f t="shared" si="74"/>
        <v>0</v>
      </c>
      <c r="JX13" s="84">
        <f t="shared" si="74"/>
        <v>0</v>
      </c>
      <c r="JY13" s="84">
        <f t="shared" si="74"/>
        <v>0</v>
      </c>
      <c r="JZ13" s="84">
        <f t="shared" si="74"/>
        <v>0</v>
      </c>
      <c r="KA13" s="84">
        <f t="shared" si="74"/>
        <v>0</v>
      </c>
      <c r="KB13" s="84">
        <f t="shared" si="74"/>
        <v>0</v>
      </c>
      <c r="KC13" s="84">
        <f t="shared" si="74"/>
        <v>0</v>
      </c>
      <c r="KD13" s="84">
        <f t="shared" si="74"/>
        <v>0</v>
      </c>
      <c r="KE13" s="84">
        <f t="shared" si="74"/>
        <v>0</v>
      </c>
      <c r="KF13" s="84">
        <f t="shared" si="74"/>
        <v>0</v>
      </c>
      <c r="KG13" s="84">
        <f t="shared" si="74"/>
        <v>0</v>
      </c>
      <c r="KH13" s="84">
        <f t="shared" si="74"/>
        <v>0</v>
      </c>
      <c r="KI13" s="84">
        <f t="shared" si="74"/>
        <v>0</v>
      </c>
      <c r="KJ13" s="84">
        <f t="shared" si="74"/>
        <v>0</v>
      </c>
      <c r="KK13" s="84">
        <f t="shared" si="74"/>
        <v>0</v>
      </c>
      <c r="KL13" s="84">
        <f t="shared" si="74"/>
        <v>0</v>
      </c>
      <c r="KM13" s="84">
        <f t="shared" si="74"/>
        <v>0</v>
      </c>
      <c r="KN13" s="84">
        <f t="shared" si="74"/>
        <v>0</v>
      </c>
      <c r="KO13" s="84">
        <f t="shared" si="74"/>
        <v>0</v>
      </c>
      <c r="KP13" s="84">
        <f t="shared" si="74"/>
        <v>0</v>
      </c>
      <c r="KQ13" s="84">
        <f t="shared" si="74"/>
        <v>0</v>
      </c>
      <c r="KR13" s="84">
        <f t="shared" si="74"/>
        <v>0</v>
      </c>
      <c r="KS13" s="84">
        <f t="shared" si="74"/>
        <v>0</v>
      </c>
      <c r="KT13" s="84">
        <f t="shared" si="74"/>
        <v>0</v>
      </c>
      <c r="KU13" s="84">
        <f t="shared" si="74"/>
        <v>0</v>
      </c>
      <c r="KV13" s="84">
        <f t="shared" si="74"/>
        <v>0</v>
      </c>
      <c r="KW13" s="84">
        <f t="shared" si="74"/>
        <v>0</v>
      </c>
      <c r="KX13" s="84">
        <f t="shared" si="74"/>
        <v>0</v>
      </c>
      <c r="KY13" s="84">
        <f t="shared" si="74"/>
        <v>0</v>
      </c>
      <c r="KZ13" s="84">
        <f t="shared" si="74"/>
        <v>0</v>
      </c>
      <c r="LA13" s="84">
        <f t="shared" si="74"/>
        <v>0</v>
      </c>
      <c r="LB13" s="84">
        <f t="shared" si="74"/>
        <v>0</v>
      </c>
      <c r="LC13" s="84">
        <f t="shared" si="74"/>
        <v>0</v>
      </c>
      <c r="LD13" s="84">
        <f t="shared" si="74"/>
        <v>0</v>
      </c>
      <c r="LE13" s="84">
        <f t="shared" si="74"/>
        <v>0</v>
      </c>
      <c r="LF13" s="84">
        <f t="shared" si="74"/>
        <v>0</v>
      </c>
      <c r="LG13" s="84">
        <f t="shared" si="74"/>
        <v>0</v>
      </c>
      <c r="LH13" s="84">
        <f t="shared" si="74"/>
        <v>0</v>
      </c>
      <c r="LI13" s="84">
        <f t="shared" si="74"/>
        <v>0</v>
      </c>
      <c r="LJ13" s="84">
        <f t="shared" si="74"/>
        <v>0</v>
      </c>
      <c r="LK13" s="84">
        <f t="shared" si="74"/>
        <v>0</v>
      </c>
      <c r="LL13" s="84">
        <f t="shared" si="74"/>
        <v>0</v>
      </c>
      <c r="LM13" s="84">
        <f t="shared" si="74"/>
        <v>0</v>
      </c>
      <c r="LN13" s="84">
        <f t="shared" si="74"/>
        <v>0</v>
      </c>
      <c r="LO13" s="84">
        <f t="shared" ref="LO13:NZ13" si="75">$D13/12</f>
        <v>0</v>
      </c>
      <c r="LP13" s="84">
        <f t="shared" si="75"/>
        <v>0</v>
      </c>
      <c r="LQ13" s="84">
        <f t="shared" si="75"/>
        <v>0</v>
      </c>
      <c r="LR13" s="84">
        <f t="shared" si="75"/>
        <v>0</v>
      </c>
      <c r="LS13" s="84">
        <f t="shared" si="75"/>
        <v>0</v>
      </c>
      <c r="LT13" s="84">
        <f t="shared" si="75"/>
        <v>0</v>
      </c>
      <c r="LU13" s="84">
        <f t="shared" si="75"/>
        <v>0</v>
      </c>
      <c r="LV13" s="84">
        <f t="shared" si="75"/>
        <v>0</v>
      </c>
      <c r="LW13" s="84">
        <f t="shared" si="75"/>
        <v>0</v>
      </c>
      <c r="LX13" s="84">
        <f t="shared" si="75"/>
        <v>0</v>
      </c>
      <c r="LY13" s="84">
        <f t="shared" si="75"/>
        <v>0</v>
      </c>
      <c r="LZ13" s="84">
        <f t="shared" si="75"/>
        <v>0</v>
      </c>
      <c r="MA13" s="84">
        <f t="shared" si="75"/>
        <v>0</v>
      </c>
      <c r="MB13" s="84">
        <f t="shared" si="75"/>
        <v>0</v>
      </c>
      <c r="MC13" s="84">
        <f t="shared" si="75"/>
        <v>0</v>
      </c>
      <c r="MD13" s="84">
        <f t="shared" si="75"/>
        <v>0</v>
      </c>
      <c r="ME13" s="84">
        <f t="shared" si="75"/>
        <v>0</v>
      </c>
      <c r="MF13" s="84">
        <f t="shared" si="75"/>
        <v>0</v>
      </c>
      <c r="MG13" s="84">
        <f t="shared" si="75"/>
        <v>0</v>
      </c>
      <c r="MH13" s="84">
        <f t="shared" si="75"/>
        <v>0</v>
      </c>
      <c r="MI13" s="84">
        <f t="shared" si="75"/>
        <v>0</v>
      </c>
      <c r="MJ13" s="84">
        <f t="shared" si="75"/>
        <v>0</v>
      </c>
      <c r="MK13" s="84">
        <f t="shared" si="75"/>
        <v>0</v>
      </c>
      <c r="ML13" s="84">
        <f t="shared" si="75"/>
        <v>0</v>
      </c>
      <c r="MM13" s="84">
        <f t="shared" si="75"/>
        <v>0</v>
      </c>
      <c r="MN13" s="84">
        <f t="shared" si="75"/>
        <v>0</v>
      </c>
      <c r="MO13" s="84">
        <f t="shared" si="75"/>
        <v>0</v>
      </c>
      <c r="MP13" s="84">
        <f t="shared" si="75"/>
        <v>0</v>
      </c>
      <c r="MQ13" s="84">
        <f t="shared" si="75"/>
        <v>0</v>
      </c>
      <c r="MR13" s="84">
        <f t="shared" si="75"/>
        <v>0</v>
      </c>
      <c r="MS13" s="84">
        <f t="shared" si="75"/>
        <v>0</v>
      </c>
      <c r="MT13" s="84">
        <f t="shared" si="75"/>
        <v>0</v>
      </c>
      <c r="MU13" s="84">
        <f t="shared" si="75"/>
        <v>0</v>
      </c>
      <c r="MV13" s="84">
        <f t="shared" si="75"/>
        <v>0</v>
      </c>
      <c r="MW13" s="84">
        <f t="shared" si="75"/>
        <v>0</v>
      </c>
      <c r="MX13" s="84">
        <f t="shared" si="75"/>
        <v>0</v>
      </c>
      <c r="MY13" s="84">
        <f t="shared" si="75"/>
        <v>0</v>
      </c>
      <c r="MZ13" s="84">
        <f t="shared" si="75"/>
        <v>0</v>
      </c>
      <c r="NA13" s="84">
        <f t="shared" si="75"/>
        <v>0</v>
      </c>
      <c r="NB13" s="84">
        <f t="shared" si="75"/>
        <v>0</v>
      </c>
      <c r="NC13" s="84">
        <f t="shared" si="75"/>
        <v>0</v>
      </c>
      <c r="ND13" s="84">
        <f t="shared" si="75"/>
        <v>0</v>
      </c>
      <c r="NE13" s="84">
        <f t="shared" si="75"/>
        <v>0</v>
      </c>
      <c r="NF13" s="84">
        <f t="shared" si="75"/>
        <v>0</v>
      </c>
      <c r="NG13" s="84">
        <f t="shared" si="75"/>
        <v>0</v>
      </c>
      <c r="NH13" s="84">
        <f t="shared" si="75"/>
        <v>0</v>
      </c>
      <c r="NI13" s="84">
        <f t="shared" si="75"/>
        <v>0</v>
      </c>
      <c r="NJ13" s="84">
        <f t="shared" si="75"/>
        <v>0</v>
      </c>
      <c r="NK13" s="84">
        <f t="shared" si="75"/>
        <v>0</v>
      </c>
      <c r="NL13" s="84">
        <f t="shared" si="75"/>
        <v>0</v>
      </c>
      <c r="NM13" s="84">
        <f t="shared" si="75"/>
        <v>0</v>
      </c>
      <c r="NN13" s="84">
        <f t="shared" si="75"/>
        <v>0</v>
      </c>
      <c r="NO13" s="84">
        <f t="shared" si="75"/>
        <v>0</v>
      </c>
      <c r="NP13" s="84">
        <f t="shared" si="75"/>
        <v>0</v>
      </c>
      <c r="NQ13" s="84">
        <f t="shared" si="75"/>
        <v>0</v>
      </c>
      <c r="NR13" s="84">
        <f t="shared" si="75"/>
        <v>0</v>
      </c>
      <c r="NS13" s="84">
        <f t="shared" si="75"/>
        <v>0</v>
      </c>
      <c r="NT13" s="84">
        <f t="shared" si="75"/>
        <v>0</v>
      </c>
      <c r="NU13" s="84">
        <f t="shared" si="75"/>
        <v>0</v>
      </c>
      <c r="NV13" s="84">
        <f t="shared" si="75"/>
        <v>0</v>
      </c>
      <c r="NW13" s="84">
        <f t="shared" si="75"/>
        <v>0</v>
      </c>
      <c r="NX13" s="84">
        <f t="shared" si="75"/>
        <v>0</v>
      </c>
      <c r="NY13" s="84">
        <f t="shared" si="75"/>
        <v>0</v>
      </c>
      <c r="NZ13" s="84">
        <f t="shared" si="75"/>
        <v>0</v>
      </c>
      <c r="OA13" s="84">
        <f t="shared" ref="OA13:QL13" si="76">$D13/12</f>
        <v>0</v>
      </c>
      <c r="OB13" s="84">
        <f t="shared" si="76"/>
        <v>0</v>
      </c>
      <c r="OC13" s="84">
        <f t="shared" si="76"/>
        <v>0</v>
      </c>
      <c r="OD13" s="84">
        <f t="shared" si="76"/>
        <v>0</v>
      </c>
      <c r="OE13" s="84">
        <f t="shared" si="76"/>
        <v>0</v>
      </c>
      <c r="OF13" s="84">
        <f t="shared" si="76"/>
        <v>0</v>
      </c>
      <c r="OG13" s="84">
        <f t="shared" si="76"/>
        <v>0</v>
      </c>
      <c r="OH13" s="84">
        <f t="shared" si="76"/>
        <v>0</v>
      </c>
      <c r="OI13" s="84">
        <f t="shared" si="76"/>
        <v>0</v>
      </c>
      <c r="OJ13" s="84">
        <f t="shared" si="76"/>
        <v>0</v>
      </c>
      <c r="OK13" s="84">
        <f t="shared" si="76"/>
        <v>0</v>
      </c>
      <c r="OL13" s="84">
        <f t="shared" si="76"/>
        <v>0</v>
      </c>
      <c r="OM13" s="84">
        <f t="shared" si="76"/>
        <v>0</v>
      </c>
      <c r="ON13" s="84">
        <f t="shared" si="76"/>
        <v>0</v>
      </c>
      <c r="OO13" s="84">
        <f t="shared" si="76"/>
        <v>0</v>
      </c>
      <c r="OP13" s="84">
        <f t="shared" si="76"/>
        <v>0</v>
      </c>
      <c r="OQ13" s="84">
        <f t="shared" si="76"/>
        <v>0</v>
      </c>
      <c r="OR13" s="84">
        <f t="shared" si="76"/>
        <v>0</v>
      </c>
      <c r="OS13" s="84">
        <f t="shared" si="76"/>
        <v>0</v>
      </c>
      <c r="OT13" s="84">
        <f t="shared" si="76"/>
        <v>0</v>
      </c>
      <c r="OU13" s="84">
        <f t="shared" si="76"/>
        <v>0</v>
      </c>
      <c r="OV13" s="84">
        <f t="shared" si="76"/>
        <v>0</v>
      </c>
      <c r="OW13" s="84">
        <f t="shared" si="76"/>
        <v>0</v>
      </c>
      <c r="OX13" s="84">
        <f t="shared" si="76"/>
        <v>0</v>
      </c>
      <c r="OY13" s="84">
        <f t="shared" si="76"/>
        <v>0</v>
      </c>
      <c r="OZ13" s="84">
        <f t="shared" si="76"/>
        <v>0</v>
      </c>
      <c r="PA13" s="84">
        <f t="shared" si="76"/>
        <v>0</v>
      </c>
      <c r="PB13" s="84">
        <f t="shared" si="76"/>
        <v>0</v>
      </c>
      <c r="PC13" s="84">
        <f t="shared" si="76"/>
        <v>0</v>
      </c>
      <c r="PD13" s="84">
        <f t="shared" si="76"/>
        <v>0</v>
      </c>
      <c r="PE13" s="84">
        <f t="shared" si="76"/>
        <v>0</v>
      </c>
      <c r="PF13" s="84">
        <f t="shared" si="76"/>
        <v>0</v>
      </c>
      <c r="PG13" s="84">
        <f t="shared" si="76"/>
        <v>0</v>
      </c>
      <c r="PH13" s="84">
        <f t="shared" si="76"/>
        <v>0</v>
      </c>
      <c r="PI13" s="84">
        <f t="shared" si="76"/>
        <v>0</v>
      </c>
      <c r="PJ13" s="84">
        <f t="shared" si="76"/>
        <v>0</v>
      </c>
      <c r="PK13" s="84">
        <f t="shared" si="76"/>
        <v>0</v>
      </c>
      <c r="PL13" s="84">
        <f t="shared" si="76"/>
        <v>0</v>
      </c>
      <c r="PM13" s="84">
        <f t="shared" si="76"/>
        <v>0</v>
      </c>
      <c r="PN13" s="84">
        <f t="shared" si="76"/>
        <v>0</v>
      </c>
      <c r="PO13" s="84">
        <f t="shared" si="76"/>
        <v>0</v>
      </c>
      <c r="PP13" s="84">
        <f t="shared" si="76"/>
        <v>0</v>
      </c>
      <c r="PQ13" s="84">
        <f t="shared" si="76"/>
        <v>0</v>
      </c>
      <c r="PR13" s="84">
        <f t="shared" si="76"/>
        <v>0</v>
      </c>
      <c r="PS13" s="84">
        <f t="shared" si="76"/>
        <v>0</v>
      </c>
      <c r="PT13" s="84">
        <f t="shared" si="76"/>
        <v>0</v>
      </c>
      <c r="PU13" s="84">
        <f t="shared" si="76"/>
        <v>0</v>
      </c>
      <c r="PV13" s="84">
        <f t="shared" si="76"/>
        <v>0</v>
      </c>
      <c r="PW13" s="84">
        <f t="shared" si="76"/>
        <v>0</v>
      </c>
      <c r="PX13" s="84">
        <f t="shared" si="76"/>
        <v>0</v>
      </c>
      <c r="PY13" s="84">
        <f t="shared" si="76"/>
        <v>0</v>
      </c>
      <c r="PZ13" s="84">
        <f t="shared" si="76"/>
        <v>0</v>
      </c>
      <c r="QA13" s="84">
        <f t="shared" si="76"/>
        <v>0</v>
      </c>
      <c r="QB13" s="84">
        <f t="shared" si="76"/>
        <v>0</v>
      </c>
      <c r="QC13" s="84">
        <f t="shared" si="76"/>
        <v>0</v>
      </c>
      <c r="QD13" s="84">
        <f t="shared" si="76"/>
        <v>0</v>
      </c>
      <c r="QE13" s="84">
        <f t="shared" si="76"/>
        <v>0</v>
      </c>
      <c r="QF13" s="84">
        <f t="shared" si="76"/>
        <v>0</v>
      </c>
      <c r="QG13" s="84">
        <f t="shared" si="76"/>
        <v>0</v>
      </c>
      <c r="QH13" s="84">
        <f t="shared" si="76"/>
        <v>0</v>
      </c>
      <c r="QI13" s="84">
        <f t="shared" si="76"/>
        <v>0</v>
      </c>
      <c r="QJ13" s="84">
        <f t="shared" si="76"/>
        <v>0</v>
      </c>
      <c r="QK13" s="84">
        <f t="shared" si="76"/>
        <v>0</v>
      </c>
      <c r="QL13" s="84">
        <f t="shared" si="76"/>
        <v>0</v>
      </c>
      <c r="QM13" s="84">
        <f t="shared" ref="QM13:SX13" si="77">$D13/12</f>
        <v>0</v>
      </c>
      <c r="QN13" s="84">
        <f t="shared" si="77"/>
        <v>0</v>
      </c>
      <c r="QO13" s="84">
        <f t="shared" si="77"/>
        <v>0</v>
      </c>
      <c r="QP13" s="84">
        <f t="shared" si="77"/>
        <v>0</v>
      </c>
      <c r="QQ13" s="84">
        <f t="shared" si="77"/>
        <v>0</v>
      </c>
      <c r="QR13" s="84">
        <f t="shared" si="77"/>
        <v>0</v>
      </c>
      <c r="QS13" s="84">
        <f t="shared" si="77"/>
        <v>0</v>
      </c>
      <c r="QT13" s="84">
        <f t="shared" si="77"/>
        <v>0</v>
      </c>
      <c r="QU13" s="84">
        <f t="shared" si="77"/>
        <v>0</v>
      </c>
      <c r="QV13" s="84">
        <f t="shared" si="77"/>
        <v>0</v>
      </c>
      <c r="QW13" s="84">
        <f t="shared" si="77"/>
        <v>0</v>
      </c>
      <c r="QX13" s="84">
        <f t="shared" si="77"/>
        <v>0</v>
      </c>
      <c r="QY13" s="84">
        <f t="shared" si="77"/>
        <v>0</v>
      </c>
      <c r="QZ13" s="84">
        <f t="shared" si="77"/>
        <v>0</v>
      </c>
      <c r="RA13" s="84">
        <f t="shared" si="77"/>
        <v>0</v>
      </c>
      <c r="RB13" s="84">
        <f t="shared" si="77"/>
        <v>0</v>
      </c>
      <c r="RC13" s="84">
        <f t="shared" si="77"/>
        <v>0</v>
      </c>
      <c r="RD13" s="84">
        <f t="shared" si="77"/>
        <v>0</v>
      </c>
      <c r="RE13" s="84">
        <f t="shared" si="77"/>
        <v>0</v>
      </c>
      <c r="RF13" s="84">
        <f t="shared" si="77"/>
        <v>0</v>
      </c>
      <c r="RG13" s="84">
        <f t="shared" si="77"/>
        <v>0</v>
      </c>
      <c r="RH13" s="84">
        <f t="shared" si="77"/>
        <v>0</v>
      </c>
      <c r="RI13" s="84">
        <f t="shared" si="77"/>
        <v>0</v>
      </c>
      <c r="RJ13" s="84">
        <f t="shared" si="77"/>
        <v>0</v>
      </c>
      <c r="RK13" s="84">
        <f t="shared" si="77"/>
        <v>0</v>
      </c>
      <c r="RL13" s="84">
        <f t="shared" si="77"/>
        <v>0</v>
      </c>
      <c r="RM13" s="84">
        <f t="shared" si="77"/>
        <v>0</v>
      </c>
      <c r="RN13" s="84">
        <f t="shared" si="77"/>
        <v>0</v>
      </c>
      <c r="RO13" s="84">
        <f t="shared" si="77"/>
        <v>0</v>
      </c>
      <c r="RP13" s="84">
        <f t="shared" si="77"/>
        <v>0</v>
      </c>
      <c r="RQ13" s="84">
        <f t="shared" si="77"/>
        <v>0</v>
      </c>
      <c r="RR13" s="84">
        <f t="shared" si="77"/>
        <v>0</v>
      </c>
      <c r="RS13" s="84">
        <f t="shared" si="77"/>
        <v>0</v>
      </c>
      <c r="RT13" s="84">
        <f t="shared" si="77"/>
        <v>0</v>
      </c>
      <c r="RU13" s="84">
        <f t="shared" si="77"/>
        <v>0</v>
      </c>
      <c r="RV13" s="84">
        <f t="shared" si="77"/>
        <v>0</v>
      </c>
      <c r="RW13" s="84">
        <f t="shared" si="77"/>
        <v>0</v>
      </c>
      <c r="RX13" s="84">
        <f t="shared" si="77"/>
        <v>0</v>
      </c>
      <c r="RY13" s="84">
        <f t="shared" si="77"/>
        <v>0</v>
      </c>
      <c r="RZ13" s="84">
        <f t="shared" si="77"/>
        <v>0</v>
      </c>
      <c r="SA13" s="84">
        <f t="shared" si="77"/>
        <v>0</v>
      </c>
      <c r="SB13" s="84">
        <f t="shared" si="77"/>
        <v>0</v>
      </c>
      <c r="SC13" s="84">
        <f t="shared" si="77"/>
        <v>0</v>
      </c>
      <c r="SD13" s="84">
        <f t="shared" si="77"/>
        <v>0</v>
      </c>
      <c r="SE13" s="84">
        <f t="shared" si="77"/>
        <v>0</v>
      </c>
      <c r="SF13" s="84">
        <f t="shared" si="77"/>
        <v>0</v>
      </c>
      <c r="SG13" s="84">
        <f t="shared" si="77"/>
        <v>0</v>
      </c>
      <c r="SH13" s="84">
        <f t="shared" si="77"/>
        <v>0</v>
      </c>
      <c r="SI13" s="84">
        <f t="shared" si="77"/>
        <v>0</v>
      </c>
      <c r="SJ13" s="84">
        <f t="shared" si="77"/>
        <v>0</v>
      </c>
      <c r="SK13" s="84">
        <f t="shared" si="77"/>
        <v>0</v>
      </c>
      <c r="SL13" s="84">
        <f t="shared" si="77"/>
        <v>0</v>
      </c>
      <c r="SM13" s="84">
        <f t="shared" si="77"/>
        <v>0</v>
      </c>
      <c r="SN13" s="84">
        <f t="shared" si="77"/>
        <v>0</v>
      </c>
      <c r="SO13" s="84">
        <f t="shared" si="77"/>
        <v>0</v>
      </c>
      <c r="SP13" s="84">
        <f t="shared" si="77"/>
        <v>0</v>
      </c>
      <c r="SQ13" s="84">
        <f t="shared" si="77"/>
        <v>0</v>
      </c>
      <c r="SR13" s="84">
        <f t="shared" si="77"/>
        <v>0</v>
      </c>
      <c r="SS13" s="84">
        <f t="shared" si="77"/>
        <v>0</v>
      </c>
      <c r="ST13" s="84">
        <f t="shared" si="77"/>
        <v>0</v>
      </c>
      <c r="SU13" s="84">
        <f t="shared" si="77"/>
        <v>0</v>
      </c>
      <c r="SV13" s="84">
        <f t="shared" si="77"/>
        <v>0</v>
      </c>
      <c r="SW13" s="84">
        <f t="shared" si="77"/>
        <v>0</v>
      </c>
      <c r="SX13" s="84">
        <f t="shared" si="77"/>
        <v>0</v>
      </c>
      <c r="SY13" s="84">
        <f t="shared" ref="SY13:VJ13" si="78">$D13/12</f>
        <v>0</v>
      </c>
      <c r="SZ13" s="84">
        <f t="shared" si="78"/>
        <v>0</v>
      </c>
      <c r="TA13" s="84">
        <f t="shared" si="78"/>
        <v>0</v>
      </c>
      <c r="TB13" s="84">
        <f t="shared" si="78"/>
        <v>0</v>
      </c>
      <c r="TC13" s="84">
        <f t="shared" si="78"/>
        <v>0</v>
      </c>
      <c r="TD13" s="84">
        <f t="shared" si="78"/>
        <v>0</v>
      </c>
      <c r="TE13" s="84">
        <f t="shared" si="78"/>
        <v>0</v>
      </c>
      <c r="TF13" s="84">
        <f t="shared" si="78"/>
        <v>0</v>
      </c>
      <c r="TG13" s="84">
        <f t="shared" si="78"/>
        <v>0</v>
      </c>
      <c r="TH13" s="84">
        <f t="shared" si="78"/>
        <v>0</v>
      </c>
      <c r="TI13" s="84">
        <f t="shared" si="78"/>
        <v>0</v>
      </c>
      <c r="TJ13" s="84">
        <f t="shared" si="78"/>
        <v>0</v>
      </c>
      <c r="TK13" s="84">
        <f t="shared" si="78"/>
        <v>0</v>
      </c>
      <c r="TL13" s="84">
        <f t="shared" si="78"/>
        <v>0</v>
      </c>
      <c r="TM13" s="84">
        <f t="shared" si="78"/>
        <v>0</v>
      </c>
      <c r="TN13" s="84">
        <f t="shared" si="78"/>
        <v>0</v>
      </c>
      <c r="TO13" s="84">
        <f t="shared" si="78"/>
        <v>0</v>
      </c>
      <c r="TP13" s="84">
        <f t="shared" si="78"/>
        <v>0</v>
      </c>
      <c r="TQ13" s="84">
        <f t="shared" si="78"/>
        <v>0</v>
      </c>
      <c r="TR13" s="84">
        <f t="shared" si="78"/>
        <v>0</v>
      </c>
      <c r="TS13" s="84">
        <f t="shared" si="78"/>
        <v>0</v>
      </c>
      <c r="TT13" s="84">
        <f t="shared" si="78"/>
        <v>0</v>
      </c>
      <c r="TU13" s="84">
        <f t="shared" si="78"/>
        <v>0</v>
      </c>
      <c r="TV13" s="84">
        <f t="shared" si="78"/>
        <v>0</v>
      </c>
      <c r="TW13" s="84">
        <f t="shared" si="78"/>
        <v>0</v>
      </c>
      <c r="TX13" s="84">
        <f t="shared" si="78"/>
        <v>0</v>
      </c>
      <c r="TY13" s="84">
        <f t="shared" si="78"/>
        <v>0</v>
      </c>
      <c r="TZ13" s="84">
        <f t="shared" si="78"/>
        <v>0</v>
      </c>
      <c r="UA13" s="84">
        <f t="shared" si="78"/>
        <v>0</v>
      </c>
      <c r="UB13" s="84">
        <f t="shared" si="78"/>
        <v>0</v>
      </c>
      <c r="UC13" s="84">
        <f t="shared" si="78"/>
        <v>0</v>
      </c>
      <c r="UD13" s="84">
        <f t="shared" si="78"/>
        <v>0</v>
      </c>
      <c r="UE13" s="84">
        <f t="shared" si="78"/>
        <v>0</v>
      </c>
      <c r="UF13" s="84">
        <f t="shared" si="78"/>
        <v>0</v>
      </c>
      <c r="UG13" s="84">
        <f t="shared" si="78"/>
        <v>0</v>
      </c>
      <c r="UH13" s="84">
        <f t="shared" si="78"/>
        <v>0</v>
      </c>
      <c r="UI13" s="84">
        <f t="shared" si="78"/>
        <v>0</v>
      </c>
      <c r="UJ13" s="84">
        <f t="shared" si="78"/>
        <v>0</v>
      </c>
      <c r="UK13" s="84">
        <f t="shared" si="78"/>
        <v>0</v>
      </c>
      <c r="UL13" s="84">
        <f t="shared" si="78"/>
        <v>0</v>
      </c>
      <c r="UM13" s="84">
        <f t="shared" si="78"/>
        <v>0</v>
      </c>
      <c r="UN13" s="84">
        <f t="shared" si="78"/>
        <v>0</v>
      </c>
      <c r="UO13" s="84">
        <f t="shared" si="78"/>
        <v>0</v>
      </c>
      <c r="UP13" s="84">
        <f t="shared" si="78"/>
        <v>0</v>
      </c>
      <c r="UQ13" s="84">
        <f t="shared" si="78"/>
        <v>0</v>
      </c>
      <c r="UR13" s="84">
        <f t="shared" si="78"/>
        <v>0</v>
      </c>
      <c r="US13" s="84">
        <f t="shared" si="78"/>
        <v>0</v>
      </c>
      <c r="UT13" s="84">
        <f t="shared" si="78"/>
        <v>0</v>
      </c>
      <c r="UU13" s="84">
        <f t="shared" si="78"/>
        <v>0</v>
      </c>
      <c r="UV13" s="84">
        <f t="shared" si="78"/>
        <v>0</v>
      </c>
      <c r="UW13" s="84">
        <f t="shared" si="78"/>
        <v>0</v>
      </c>
      <c r="UX13" s="84">
        <f t="shared" si="78"/>
        <v>0</v>
      </c>
      <c r="UY13" s="84">
        <f t="shared" si="78"/>
        <v>0</v>
      </c>
      <c r="UZ13" s="84">
        <f t="shared" si="78"/>
        <v>0</v>
      </c>
      <c r="VA13" s="84">
        <f t="shared" si="78"/>
        <v>0</v>
      </c>
      <c r="VB13" s="84">
        <f t="shared" si="78"/>
        <v>0</v>
      </c>
      <c r="VC13" s="84">
        <f t="shared" si="78"/>
        <v>0</v>
      </c>
      <c r="VD13" s="84">
        <f t="shared" si="78"/>
        <v>0</v>
      </c>
      <c r="VE13" s="84">
        <f t="shared" si="78"/>
        <v>0</v>
      </c>
      <c r="VF13" s="84">
        <f t="shared" si="78"/>
        <v>0</v>
      </c>
      <c r="VG13" s="84">
        <f t="shared" si="78"/>
        <v>0</v>
      </c>
      <c r="VH13" s="84">
        <f t="shared" si="78"/>
        <v>0</v>
      </c>
      <c r="VI13" s="84">
        <f t="shared" si="78"/>
        <v>0</v>
      </c>
      <c r="VJ13" s="84">
        <f t="shared" si="78"/>
        <v>0</v>
      </c>
      <c r="VK13" s="84">
        <f t="shared" ref="VK13:WS13" si="79">$D13/12</f>
        <v>0</v>
      </c>
      <c r="VL13" s="84">
        <f t="shared" si="79"/>
        <v>0</v>
      </c>
      <c r="VM13" s="84">
        <f t="shared" si="79"/>
        <v>0</v>
      </c>
      <c r="VN13" s="84">
        <f t="shared" si="79"/>
        <v>0</v>
      </c>
      <c r="VO13" s="84">
        <f t="shared" si="79"/>
        <v>0</v>
      </c>
      <c r="VP13" s="84">
        <f t="shared" si="79"/>
        <v>0</v>
      </c>
      <c r="VQ13" s="84">
        <f t="shared" si="79"/>
        <v>0</v>
      </c>
      <c r="VR13" s="84">
        <f t="shared" si="79"/>
        <v>0</v>
      </c>
      <c r="VS13" s="84">
        <f t="shared" si="79"/>
        <v>0</v>
      </c>
      <c r="VT13" s="84">
        <f t="shared" si="79"/>
        <v>0</v>
      </c>
      <c r="VU13" s="84">
        <f t="shared" si="79"/>
        <v>0</v>
      </c>
      <c r="VV13" s="84">
        <f t="shared" si="79"/>
        <v>0</v>
      </c>
      <c r="VW13" s="84">
        <f t="shared" si="79"/>
        <v>0</v>
      </c>
      <c r="VX13" s="84">
        <f t="shared" si="79"/>
        <v>0</v>
      </c>
      <c r="VY13" s="84">
        <f t="shared" si="79"/>
        <v>0</v>
      </c>
      <c r="VZ13" s="84">
        <f t="shared" si="79"/>
        <v>0</v>
      </c>
      <c r="WA13" s="84">
        <f t="shared" si="79"/>
        <v>0</v>
      </c>
      <c r="WB13" s="84">
        <f t="shared" si="79"/>
        <v>0</v>
      </c>
      <c r="WC13" s="84">
        <f t="shared" si="79"/>
        <v>0</v>
      </c>
      <c r="WD13" s="84">
        <f t="shared" si="79"/>
        <v>0</v>
      </c>
      <c r="WE13" s="84">
        <f t="shared" si="79"/>
        <v>0</v>
      </c>
      <c r="WF13" s="84">
        <f t="shared" si="79"/>
        <v>0</v>
      </c>
      <c r="WG13" s="84">
        <f t="shared" si="79"/>
        <v>0</v>
      </c>
      <c r="WH13" s="84">
        <f t="shared" si="79"/>
        <v>0</v>
      </c>
      <c r="WI13" s="84">
        <f t="shared" si="79"/>
        <v>0</v>
      </c>
      <c r="WJ13" s="84">
        <f t="shared" si="79"/>
        <v>0</v>
      </c>
      <c r="WK13" s="84">
        <f t="shared" si="79"/>
        <v>0</v>
      </c>
      <c r="WL13" s="84">
        <f t="shared" si="79"/>
        <v>0</v>
      </c>
      <c r="WM13" s="84">
        <f t="shared" si="79"/>
        <v>0</v>
      </c>
      <c r="WN13" s="84">
        <f t="shared" si="79"/>
        <v>0</v>
      </c>
      <c r="WO13" s="84">
        <f t="shared" si="79"/>
        <v>0</v>
      </c>
      <c r="WP13" s="84">
        <f t="shared" si="79"/>
        <v>0</v>
      </c>
      <c r="WQ13" s="84">
        <f t="shared" si="79"/>
        <v>0</v>
      </c>
      <c r="WR13" s="84">
        <f t="shared" si="79"/>
        <v>0</v>
      </c>
      <c r="WS13" s="84">
        <f t="shared" si="79"/>
        <v>0</v>
      </c>
    </row>
    <row r="14" spans="1:618">
      <c r="B14" s="155" t="s">
        <v>9</v>
      </c>
      <c r="D14" s="168">
        <f>Viðskiptaáætlun_Stjórnborð!I19</f>
        <v>0</v>
      </c>
      <c r="F14" s="84">
        <f>$D14/12</f>
        <v>0</v>
      </c>
      <c r="G14" s="84">
        <f>$D14/12</f>
        <v>0</v>
      </c>
      <c r="H14" s="84">
        <f t="shared" ref="F14:AU20" si="80">$D14/12</f>
        <v>0</v>
      </c>
      <c r="I14" s="84">
        <f t="shared" si="80"/>
        <v>0</v>
      </c>
      <c r="J14" s="84">
        <f t="shared" si="80"/>
        <v>0</v>
      </c>
      <c r="K14" s="84">
        <f t="shared" si="80"/>
        <v>0</v>
      </c>
      <c r="L14" s="84">
        <f t="shared" si="80"/>
        <v>0</v>
      </c>
      <c r="M14" s="84">
        <f t="shared" si="80"/>
        <v>0</v>
      </c>
      <c r="N14" s="84">
        <f t="shared" si="80"/>
        <v>0</v>
      </c>
      <c r="O14" s="84">
        <f t="shared" si="80"/>
        <v>0</v>
      </c>
      <c r="P14" s="84">
        <f t="shared" si="80"/>
        <v>0</v>
      </c>
      <c r="Q14" s="84">
        <f t="shared" si="80"/>
        <v>0</v>
      </c>
      <c r="R14" s="84">
        <f t="shared" si="80"/>
        <v>0</v>
      </c>
      <c r="S14" s="84">
        <f t="shared" si="80"/>
        <v>0</v>
      </c>
      <c r="T14" s="84">
        <f t="shared" si="80"/>
        <v>0</v>
      </c>
      <c r="U14" s="84">
        <f t="shared" si="80"/>
        <v>0</v>
      </c>
      <c r="V14" s="84">
        <f t="shared" si="80"/>
        <v>0</v>
      </c>
      <c r="W14" s="84">
        <f t="shared" si="80"/>
        <v>0</v>
      </c>
      <c r="X14" s="84">
        <f t="shared" si="80"/>
        <v>0</v>
      </c>
      <c r="Y14" s="84">
        <f t="shared" si="80"/>
        <v>0</v>
      </c>
      <c r="Z14" s="84">
        <f t="shared" si="80"/>
        <v>0</v>
      </c>
      <c r="AA14" s="84">
        <f t="shared" si="80"/>
        <v>0</v>
      </c>
      <c r="AB14" s="84">
        <f t="shared" si="80"/>
        <v>0</v>
      </c>
      <c r="AC14" s="84">
        <f t="shared" si="80"/>
        <v>0</v>
      </c>
      <c r="AD14" s="84">
        <f t="shared" si="80"/>
        <v>0</v>
      </c>
      <c r="AE14" s="84">
        <f t="shared" si="80"/>
        <v>0</v>
      </c>
      <c r="AF14" s="84">
        <f t="shared" si="80"/>
        <v>0</v>
      </c>
      <c r="AG14" s="84">
        <f t="shared" si="80"/>
        <v>0</v>
      </c>
      <c r="AH14" s="84">
        <f t="shared" si="80"/>
        <v>0</v>
      </c>
      <c r="AI14" s="84">
        <f t="shared" si="80"/>
        <v>0</v>
      </c>
      <c r="AJ14" s="84">
        <f t="shared" si="80"/>
        <v>0</v>
      </c>
      <c r="AK14" s="84">
        <f t="shared" si="80"/>
        <v>0</v>
      </c>
      <c r="AL14" s="84">
        <f t="shared" si="80"/>
        <v>0</v>
      </c>
      <c r="AM14" s="84">
        <f t="shared" si="80"/>
        <v>0</v>
      </c>
      <c r="AN14" s="84">
        <f t="shared" si="80"/>
        <v>0</v>
      </c>
      <c r="AO14" s="84">
        <f t="shared" si="80"/>
        <v>0</v>
      </c>
      <c r="AP14" s="84">
        <f t="shared" si="80"/>
        <v>0</v>
      </c>
      <c r="AQ14" s="84">
        <f t="shared" si="80"/>
        <v>0</v>
      </c>
      <c r="AR14" s="84">
        <f t="shared" si="80"/>
        <v>0</v>
      </c>
      <c r="AS14" s="84">
        <f t="shared" si="80"/>
        <v>0</v>
      </c>
      <c r="AT14" s="84">
        <f t="shared" si="80"/>
        <v>0</v>
      </c>
      <c r="AU14" s="84">
        <f t="shared" si="80"/>
        <v>0</v>
      </c>
      <c r="AV14" s="84">
        <f t="shared" ref="AV14:AV20" si="81">$D14/12</f>
        <v>0</v>
      </c>
      <c r="AW14" s="84">
        <f t="shared" ref="AW14:BP20" si="82">$D14/12</f>
        <v>0</v>
      </c>
      <c r="AX14" s="84">
        <f t="shared" si="82"/>
        <v>0</v>
      </c>
      <c r="AY14" s="84">
        <f t="shared" si="82"/>
        <v>0</v>
      </c>
      <c r="AZ14" s="84">
        <f t="shared" si="82"/>
        <v>0</v>
      </c>
      <c r="BA14" s="84">
        <f t="shared" si="82"/>
        <v>0</v>
      </c>
      <c r="BB14" s="84">
        <f t="shared" si="82"/>
        <v>0</v>
      </c>
      <c r="BC14" s="84">
        <f t="shared" si="82"/>
        <v>0</v>
      </c>
      <c r="BD14" s="84">
        <f t="shared" si="82"/>
        <v>0</v>
      </c>
      <c r="BE14" s="84">
        <f t="shared" si="82"/>
        <v>0</v>
      </c>
      <c r="BF14" s="84">
        <f t="shared" si="82"/>
        <v>0</v>
      </c>
      <c r="BG14" s="84">
        <f t="shared" si="82"/>
        <v>0</v>
      </c>
      <c r="BH14" s="84">
        <f t="shared" si="82"/>
        <v>0</v>
      </c>
      <c r="BI14" s="84">
        <f t="shared" si="82"/>
        <v>0</v>
      </c>
      <c r="BJ14" s="84">
        <f t="shared" si="82"/>
        <v>0</v>
      </c>
      <c r="BK14" s="84">
        <f t="shared" si="82"/>
        <v>0</v>
      </c>
      <c r="BL14" s="84">
        <f t="shared" si="82"/>
        <v>0</v>
      </c>
      <c r="BM14" s="84">
        <f t="shared" si="82"/>
        <v>0</v>
      </c>
      <c r="BN14" s="84">
        <f t="shared" si="82"/>
        <v>0</v>
      </c>
      <c r="BO14" s="84">
        <f t="shared" si="82"/>
        <v>0</v>
      </c>
      <c r="BP14" s="84">
        <f t="shared" si="82"/>
        <v>0</v>
      </c>
      <c r="BQ14" s="84">
        <f t="shared" ref="BQ14:BQ20" si="83">$D14/12</f>
        <v>0</v>
      </c>
      <c r="BR14" s="84">
        <f t="shared" ref="BR14:EC17" si="84">$D14/12</f>
        <v>0</v>
      </c>
      <c r="BS14" s="84">
        <f t="shared" si="84"/>
        <v>0</v>
      </c>
      <c r="BT14" s="84">
        <f t="shared" si="84"/>
        <v>0</v>
      </c>
      <c r="BU14" s="84">
        <f t="shared" si="84"/>
        <v>0</v>
      </c>
      <c r="BV14" s="84">
        <f t="shared" si="84"/>
        <v>0</v>
      </c>
      <c r="BW14" s="84">
        <f t="shared" si="84"/>
        <v>0</v>
      </c>
      <c r="BX14" s="84">
        <f t="shared" si="84"/>
        <v>0</v>
      </c>
      <c r="BY14" s="84">
        <f t="shared" si="84"/>
        <v>0</v>
      </c>
      <c r="BZ14" s="84">
        <f t="shared" si="84"/>
        <v>0</v>
      </c>
      <c r="CA14" s="84">
        <f t="shared" si="84"/>
        <v>0</v>
      </c>
      <c r="CB14" s="84">
        <f t="shared" si="84"/>
        <v>0</v>
      </c>
      <c r="CC14" s="84">
        <f t="shared" si="84"/>
        <v>0</v>
      </c>
      <c r="CD14" s="84">
        <f t="shared" si="84"/>
        <v>0</v>
      </c>
      <c r="CE14" s="84">
        <f t="shared" si="84"/>
        <v>0</v>
      </c>
      <c r="CF14" s="84">
        <f t="shared" si="84"/>
        <v>0</v>
      </c>
      <c r="CG14" s="84">
        <f t="shared" si="84"/>
        <v>0</v>
      </c>
      <c r="CH14" s="84">
        <f t="shared" si="84"/>
        <v>0</v>
      </c>
      <c r="CI14" s="84">
        <f t="shared" si="84"/>
        <v>0</v>
      </c>
      <c r="CJ14" s="84">
        <f t="shared" si="84"/>
        <v>0</v>
      </c>
      <c r="CK14" s="84">
        <f t="shared" si="84"/>
        <v>0</v>
      </c>
      <c r="CL14" s="84">
        <f t="shared" si="84"/>
        <v>0</v>
      </c>
      <c r="CM14" s="84">
        <f t="shared" si="84"/>
        <v>0</v>
      </c>
      <c r="CN14" s="84">
        <f t="shared" si="84"/>
        <v>0</v>
      </c>
      <c r="CO14" s="84">
        <f t="shared" si="84"/>
        <v>0</v>
      </c>
      <c r="CP14" s="84">
        <f t="shared" si="84"/>
        <v>0</v>
      </c>
      <c r="CQ14" s="84">
        <f t="shared" si="84"/>
        <v>0</v>
      </c>
      <c r="CR14" s="84">
        <f t="shared" si="84"/>
        <v>0</v>
      </c>
      <c r="CS14" s="84">
        <f t="shared" si="84"/>
        <v>0</v>
      </c>
      <c r="CT14" s="84">
        <f t="shared" si="84"/>
        <v>0</v>
      </c>
      <c r="CU14" s="84">
        <f t="shared" si="84"/>
        <v>0</v>
      </c>
      <c r="CV14" s="84">
        <f t="shared" si="84"/>
        <v>0</v>
      </c>
      <c r="CW14" s="84">
        <f t="shared" si="84"/>
        <v>0</v>
      </c>
      <c r="CX14" s="84">
        <f t="shared" si="84"/>
        <v>0</v>
      </c>
      <c r="CY14" s="84">
        <f t="shared" si="84"/>
        <v>0</v>
      </c>
      <c r="CZ14" s="84">
        <f t="shared" si="84"/>
        <v>0</v>
      </c>
      <c r="DA14" s="84">
        <f t="shared" si="84"/>
        <v>0</v>
      </c>
      <c r="DB14" s="84">
        <f t="shared" si="84"/>
        <v>0</v>
      </c>
      <c r="DC14" s="84">
        <f t="shared" si="84"/>
        <v>0</v>
      </c>
      <c r="DD14" s="84">
        <f t="shared" si="84"/>
        <v>0</v>
      </c>
      <c r="DE14" s="84">
        <f t="shared" si="84"/>
        <v>0</v>
      </c>
      <c r="DF14" s="84">
        <f t="shared" si="84"/>
        <v>0</v>
      </c>
      <c r="DG14" s="84">
        <f t="shared" si="84"/>
        <v>0</v>
      </c>
      <c r="DH14" s="84">
        <f t="shared" si="84"/>
        <v>0</v>
      </c>
      <c r="DI14" s="84">
        <f t="shared" si="84"/>
        <v>0</v>
      </c>
      <c r="DJ14" s="84">
        <f t="shared" si="84"/>
        <v>0</v>
      </c>
      <c r="DK14" s="84">
        <f t="shared" si="84"/>
        <v>0</v>
      </c>
      <c r="DL14" s="84">
        <f t="shared" si="84"/>
        <v>0</v>
      </c>
      <c r="DM14" s="84">
        <f t="shared" si="84"/>
        <v>0</v>
      </c>
      <c r="DN14" s="84">
        <f t="shared" si="84"/>
        <v>0</v>
      </c>
      <c r="DO14" s="84">
        <f t="shared" si="84"/>
        <v>0</v>
      </c>
      <c r="DP14" s="84">
        <f t="shared" si="84"/>
        <v>0</v>
      </c>
      <c r="DQ14" s="84">
        <f t="shared" si="84"/>
        <v>0</v>
      </c>
      <c r="DR14" s="84">
        <f t="shared" si="84"/>
        <v>0</v>
      </c>
      <c r="DS14" s="84">
        <f t="shared" si="84"/>
        <v>0</v>
      </c>
      <c r="DT14" s="84">
        <f t="shared" si="84"/>
        <v>0</v>
      </c>
      <c r="DU14" s="84">
        <f t="shared" si="84"/>
        <v>0</v>
      </c>
      <c r="DV14" s="84">
        <f t="shared" si="84"/>
        <v>0</v>
      </c>
      <c r="DW14" s="84">
        <f t="shared" si="84"/>
        <v>0</v>
      </c>
      <c r="DX14" s="84">
        <f t="shared" si="84"/>
        <v>0</v>
      </c>
      <c r="DY14" s="84">
        <f t="shared" si="84"/>
        <v>0</v>
      </c>
      <c r="DZ14" s="84">
        <f t="shared" si="84"/>
        <v>0</v>
      </c>
      <c r="EA14" s="84">
        <f t="shared" si="84"/>
        <v>0</v>
      </c>
      <c r="EB14" s="84">
        <f t="shared" si="84"/>
        <v>0</v>
      </c>
      <c r="EC14" s="84">
        <f t="shared" si="84"/>
        <v>0</v>
      </c>
      <c r="ED14" s="84">
        <f t="shared" ref="ED14:GO17" si="85">$D14/12</f>
        <v>0</v>
      </c>
      <c r="EE14" s="84">
        <f t="shared" si="85"/>
        <v>0</v>
      </c>
      <c r="EF14" s="84">
        <f t="shared" si="85"/>
        <v>0</v>
      </c>
      <c r="EG14" s="84">
        <f t="shared" si="85"/>
        <v>0</v>
      </c>
      <c r="EH14" s="84">
        <f t="shared" si="85"/>
        <v>0</v>
      </c>
      <c r="EI14" s="84">
        <f t="shared" si="85"/>
        <v>0</v>
      </c>
      <c r="EJ14" s="84">
        <f t="shared" si="85"/>
        <v>0</v>
      </c>
      <c r="EK14" s="84">
        <f t="shared" si="85"/>
        <v>0</v>
      </c>
      <c r="EL14" s="84">
        <f t="shared" si="85"/>
        <v>0</v>
      </c>
      <c r="EM14" s="84">
        <f t="shared" si="85"/>
        <v>0</v>
      </c>
      <c r="EN14" s="84">
        <f t="shared" si="85"/>
        <v>0</v>
      </c>
      <c r="EO14" s="84">
        <f t="shared" si="85"/>
        <v>0</v>
      </c>
      <c r="EP14" s="84">
        <f t="shared" si="85"/>
        <v>0</v>
      </c>
      <c r="EQ14" s="84">
        <f t="shared" si="85"/>
        <v>0</v>
      </c>
      <c r="ER14" s="84">
        <f t="shared" si="85"/>
        <v>0</v>
      </c>
      <c r="ES14" s="84">
        <f t="shared" si="85"/>
        <v>0</v>
      </c>
      <c r="ET14" s="84">
        <f t="shared" si="85"/>
        <v>0</v>
      </c>
      <c r="EU14" s="84">
        <f t="shared" si="85"/>
        <v>0</v>
      </c>
      <c r="EV14" s="84">
        <f t="shared" si="85"/>
        <v>0</v>
      </c>
      <c r="EW14" s="84">
        <f t="shared" si="85"/>
        <v>0</v>
      </c>
      <c r="EX14" s="84">
        <f t="shared" si="85"/>
        <v>0</v>
      </c>
      <c r="EY14" s="84">
        <f t="shared" si="85"/>
        <v>0</v>
      </c>
      <c r="EZ14" s="84">
        <f t="shared" si="85"/>
        <v>0</v>
      </c>
      <c r="FA14" s="84">
        <f t="shared" si="85"/>
        <v>0</v>
      </c>
      <c r="FB14" s="84">
        <f t="shared" si="85"/>
        <v>0</v>
      </c>
      <c r="FC14" s="84">
        <f t="shared" si="85"/>
        <v>0</v>
      </c>
      <c r="FD14" s="84">
        <f t="shared" si="85"/>
        <v>0</v>
      </c>
      <c r="FE14" s="84">
        <f t="shared" si="85"/>
        <v>0</v>
      </c>
      <c r="FF14" s="84">
        <f t="shared" si="85"/>
        <v>0</v>
      </c>
      <c r="FG14" s="84">
        <f t="shared" si="85"/>
        <v>0</v>
      </c>
      <c r="FH14" s="84">
        <f t="shared" si="85"/>
        <v>0</v>
      </c>
      <c r="FI14" s="84">
        <f t="shared" si="85"/>
        <v>0</v>
      </c>
      <c r="FJ14" s="84">
        <f t="shared" si="85"/>
        <v>0</v>
      </c>
      <c r="FK14" s="84">
        <f t="shared" si="85"/>
        <v>0</v>
      </c>
      <c r="FL14" s="84">
        <f t="shared" si="85"/>
        <v>0</v>
      </c>
      <c r="FM14" s="84">
        <f t="shared" si="85"/>
        <v>0</v>
      </c>
      <c r="FN14" s="84">
        <f t="shared" si="85"/>
        <v>0</v>
      </c>
      <c r="FO14" s="84">
        <f t="shared" si="85"/>
        <v>0</v>
      </c>
      <c r="FP14" s="84">
        <f t="shared" si="85"/>
        <v>0</v>
      </c>
      <c r="FQ14" s="84">
        <f t="shared" si="85"/>
        <v>0</v>
      </c>
      <c r="FR14" s="84">
        <f t="shared" si="85"/>
        <v>0</v>
      </c>
      <c r="FS14" s="84">
        <f t="shared" si="85"/>
        <v>0</v>
      </c>
      <c r="FT14" s="84">
        <f t="shared" si="85"/>
        <v>0</v>
      </c>
      <c r="FU14" s="84">
        <f t="shared" si="85"/>
        <v>0</v>
      </c>
      <c r="FV14" s="84">
        <f t="shared" si="85"/>
        <v>0</v>
      </c>
      <c r="FW14" s="84">
        <f t="shared" si="85"/>
        <v>0</v>
      </c>
      <c r="FX14" s="84">
        <f t="shared" si="85"/>
        <v>0</v>
      </c>
      <c r="FY14" s="84">
        <f t="shared" si="85"/>
        <v>0</v>
      </c>
      <c r="FZ14" s="84">
        <f t="shared" si="85"/>
        <v>0</v>
      </c>
      <c r="GA14" s="84">
        <f t="shared" si="85"/>
        <v>0</v>
      </c>
      <c r="GB14" s="84">
        <f t="shared" si="85"/>
        <v>0</v>
      </c>
      <c r="GC14" s="84">
        <f t="shared" si="85"/>
        <v>0</v>
      </c>
      <c r="GD14" s="84">
        <f t="shared" si="85"/>
        <v>0</v>
      </c>
      <c r="GE14" s="84">
        <f t="shared" si="85"/>
        <v>0</v>
      </c>
      <c r="GF14" s="84">
        <f t="shared" si="85"/>
        <v>0</v>
      </c>
      <c r="GG14" s="84">
        <f t="shared" si="85"/>
        <v>0</v>
      </c>
      <c r="GH14" s="84">
        <f t="shared" si="85"/>
        <v>0</v>
      </c>
      <c r="GI14" s="84">
        <f t="shared" si="85"/>
        <v>0</v>
      </c>
      <c r="GJ14" s="84">
        <f t="shared" si="85"/>
        <v>0</v>
      </c>
      <c r="GK14" s="84">
        <f t="shared" si="85"/>
        <v>0</v>
      </c>
      <c r="GL14" s="84">
        <f t="shared" si="85"/>
        <v>0</v>
      </c>
      <c r="GM14" s="84">
        <f t="shared" si="85"/>
        <v>0</v>
      </c>
      <c r="GN14" s="84">
        <f t="shared" si="85"/>
        <v>0</v>
      </c>
      <c r="GO14" s="84">
        <f t="shared" si="85"/>
        <v>0</v>
      </c>
      <c r="GP14" s="84">
        <f t="shared" ref="GP14:JA17" si="86">$D14/12</f>
        <v>0</v>
      </c>
      <c r="GQ14" s="84">
        <f t="shared" si="86"/>
        <v>0</v>
      </c>
      <c r="GR14" s="84">
        <f t="shared" si="86"/>
        <v>0</v>
      </c>
      <c r="GS14" s="84">
        <f t="shared" si="86"/>
        <v>0</v>
      </c>
      <c r="GT14" s="84">
        <f t="shared" si="86"/>
        <v>0</v>
      </c>
      <c r="GU14" s="84">
        <f t="shared" si="86"/>
        <v>0</v>
      </c>
      <c r="GV14" s="84">
        <f t="shared" si="86"/>
        <v>0</v>
      </c>
      <c r="GW14" s="84">
        <f t="shared" si="86"/>
        <v>0</v>
      </c>
      <c r="GX14" s="84">
        <f t="shared" si="86"/>
        <v>0</v>
      </c>
      <c r="GY14" s="84">
        <f t="shared" si="86"/>
        <v>0</v>
      </c>
      <c r="GZ14" s="84">
        <f t="shared" si="86"/>
        <v>0</v>
      </c>
      <c r="HA14" s="84">
        <f t="shared" si="86"/>
        <v>0</v>
      </c>
      <c r="HB14" s="84">
        <f t="shared" si="86"/>
        <v>0</v>
      </c>
      <c r="HC14" s="84">
        <f t="shared" si="86"/>
        <v>0</v>
      </c>
      <c r="HD14" s="84">
        <f t="shared" si="86"/>
        <v>0</v>
      </c>
      <c r="HE14" s="84">
        <f t="shared" si="86"/>
        <v>0</v>
      </c>
      <c r="HF14" s="84">
        <f t="shared" si="86"/>
        <v>0</v>
      </c>
      <c r="HG14" s="84">
        <f t="shared" si="86"/>
        <v>0</v>
      </c>
      <c r="HH14" s="84">
        <f t="shared" si="86"/>
        <v>0</v>
      </c>
      <c r="HI14" s="84">
        <f t="shared" si="86"/>
        <v>0</v>
      </c>
      <c r="HJ14" s="84">
        <f t="shared" si="86"/>
        <v>0</v>
      </c>
      <c r="HK14" s="84">
        <f t="shared" si="86"/>
        <v>0</v>
      </c>
      <c r="HL14" s="84">
        <f t="shared" si="86"/>
        <v>0</v>
      </c>
      <c r="HM14" s="84">
        <f t="shared" si="86"/>
        <v>0</v>
      </c>
      <c r="HN14" s="84">
        <f t="shared" si="86"/>
        <v>0</v>
      </c>
      <c r="HO14" s="84">
        <f t="shared" si="86"/>
        <v>0</v>
      </c>
      <c r="HP14" s="84">
        <f t="shared" si="86"/>
        <v>0</v>
      </c>
      <c r="HQ14" s="84">
        <f t="shared" si="86"/>
        <v>0</v>
      </c>
      <c r="HR14" s="84">
        <f t="shared" si="86"/>
        <v>0</v>
      </c>
      <c r="HS14" s="84">
        <f t="shared" si="86"/>
        <v>0</v>
      </c>
      <c r="HT14" s="84">
        <f t="shared" si="86"/>
        <v>0</v>
      </c>
      <c r="HU14" s="84">
        <f t="shared" si="86"/>
        <v>0</v>
      </c>
      <c r="HV14" s="84">
        <f t="shared" si="86"/>
        <v>0</v>
      </c>
      <c r="HW14" s="84">
        <f t="shared" si="86"/>
        <v>0</v>
      </c>
      <c r="HX14" s="84">
        <f t="shared" si="86"/>
        <v>0</v>
      </c>
      <c r="HY14" s="84">
        <f t="shared" si="86"/>
        <v>0</v>
      </c>
      <c r="HZ14" s="84">
        <f t="shared" si="86"/>
        <v>0</v>
      </c>
      <c r="IA14" s="84">
        <f t="shared" si="86"/>
        <v>0</v>
      </c>
      <c r="IB14" s="84">
        <f t="shared" si="86"/>
        <v>0</v>
      </c>
      <c r="IC14" s="84">
        <f t="shared" si="86"/>
        <v>0</v>
      </c>
      <c r="ID14" s="84">
        <f t="shared" si="86"/>
        <v>0</v>
      </c>
      <c r="IE14" s="84">
        <f t="shared" si="86"/>
        <v>0</v>
      </c>
      <c r="IF14" s="84">
        <f t="shared" si="86"/>
        <v>0</v>
      </c>
      <c r="IG14" s="84">
        <f t="shared" si="86"/>
        <v>0</v>
      </c>
      <c r="IH14" s="84">
        <f t="shared" si="86"/>
        <v>0</v>
      </c>
      <c r="II14" s="84">
        <f t="shared" si="86"/>
        <v>0</v>
      </c>
      <c r="IJ14" s="84">
        <f t="shared" si="86"/>
        <v>0</v>
      </c>
      <c r="IK14" s="84">
        <f t="shared" si="86"/>
        <v>0</v>
      </c>
      <c r="IL14" s="84">
        <f t="shared" si="86"/>
        <v>0</v>
      </c>
      <c r="IM14" s="84">
        <f t="shared" si="86"/>
        <v>0</v>
      </c>
      <c r="IN14" s="84">
        <f t="shared" si="86"/>
        <v>0</v>
      </c>
      <c r="IO14" s="84">
        <f t="shared" si="86"/>
        <v>0</v>
      </c>
      <c r="IP14" s="84">
        <f t="shared" si="86"/>
        <v>0</v>
      </c>
      <c r="IQ14" s="84">
        <f t="shared" si="86"/>
        <v>0</v>
      </c>
      <c r="IR14" s="84">
        <f t="shared" si="86"/>
        <v>0</v>
      </c>
      <c r="IS14" s="84">
        <f t="shared" si="86"/>
        <v>0</v>
      </c>
      <c r="IT14" s="84">
        <f t="shared" si="86"/>
        <v>0</v>
      </c>
      <c r="IU14" s="84">
        <f t="shared" si="86"/>
        <v>0</v>
      </c>
      <c r="IV14" s="84">
        <f t="shared" si="86"/>
        <v>0</v>
      </c>
      <c r="IW14" s="84">
        <f t="shared" si="86"/>
        <v>0</v>
      </c>
      <c r="IX14" s="84">
        <f t="shared" si="86"/>
        <v>0</v>
      </c>
      <c r="IY14" s="84">
        <f t="shared" si="86"/>
        <v>0</v>
      </c>
      <c r="IZ14" s="84">
        <f t="shared" si="86"/>
        <v>0</v>
      </c>
      <c r="JA14" s="84">
        <f t="shared" si="86"/>
        <v>0</v>
      </c>
      <c r="JB14" s="84">
        <f t="shared" ref="JB14:LM17" si="87">$D14/12</f>
        <v>0</v>
      </c>
      <c r="JC14" s="84">
        <f t="shared" si="87"/>
        <v>0</v>
      </c>
      <c r="JD14" s="84">
        <f t="shared" si="87"/>
        <v>0</v>
      </c>
      <c r="JE14" s="84">
        <f t="shared" si="87"/>
        <v>0</v>
      </c>
      <c r="JF14" s="84">
        <f t="shared" si="87"/>
        <v>0</v>
      </c>
      <c r="JG14" s="84">
        <f t="shared" si="87"/>
        <v>0</v>
      </c>
      <c r="JH14" s="84">
        <f t="shared" si="87"/>
        <v>0</v>
      </c>
      <c r="JI14" s="84">
        <f t="shared" si="87"/>
        <v>0</v>
      </c>
      <c r="JJ14" s="84">
        <f t="shared" si="87"/>
        <v>0</v>
      </c>
      <c r="JK14" s="84">
        <f t="shared" si="87"/>
        <v>0</v>
      </c>
      <c r="JL14" s="84">
        <f t="shared" si="87"/>
        <v>0</v>
      </c>
      <c r="JM14" s="84">
        <f t="shared" si="87"/>
        <v>0</v>
      </c>
      <c r="JN14" s="84">
        <f t="shared" si="87"/>
        <v>0</v>
      </c>
      <c r="JO14" s="84">
        <f t="shared" si="87"/>
        <v>0</v>
      </c>
      <c r="JP14" s="84">
        <f t="shared" si="87"/>
        <v>0</v>
      </c>
      <c r="JQ14" s="84">
        <f t="shared" si="87"/>
        <v>0</v>
      </c>
      <c r="JR14" s="84">
        <f t="shared" si="87"/>
        <v>0</v>
      </c>
      <c r="JS14" s="84">
        <f t="shared" si="87"/>
        <v>0</v>
      </c>
      <c r="JT14" s="84">
        <f t="shared" si="87"/>
        <v>0</v>
      </c>
      <c r="JU14" s="84">
        <f t="shared" si="87"/>
        <v>0</v>
      </c>
      <c r="JV14" s="84">
        <f t="shared" si="87"/>
        <v>0</v>
      </c>
      <c r="JW14" s="84">
        <f t="shared" si="87"/>
        <v>0</v>
      </c>
      <c r="JX14" s="84">
        <f t="shared" si="87"/>
        <v>0</v>
      </c>
      <c r="JY14" s="84">
        <f t="shared" si="87"/>
        <v>0</v>
      </c>
      <c r="JZ14" s="84">
        <f t="shared" si="87"/>
        <v>0</v>
      </c>
      <c r="KA14" s="84">
        <f t="shared" si="87"/>
        <v>0</v>
      </c>
      <c r="KB14" s="84">
        <f t="shared" si="87"/>
        <v>0</v>
      </c>
      <c r="KC14" s="84">
        <f t="shared" si="87"/>
        <v>0</v>
      </c>
      <c r="KD14" s="84">
        <f t="shared" si="87"/>
        <v>0</v>
      </c>
      <c r="KE14" s="84">
        <f t="shared" si="87"/>
        <v>0</v>
      </c>
      <c r="KF14" s="84">
        <f t="shared" si="87"/>
        <v>0</v>
      </c>
      <c r="KG14" s="84">
        <f t="shared" si="87"/>
        <v>0</v>
      </c>
      <c r="KH14" s="84">
        <f t="shared" si="87"/>
        <v>0</v>
      </c>
      <c r="KI14" s="84">
        <f t="shared" si="87"/>
        <v>0</v>
      </c>
      <c r="KJ14" s="84">
        <f t="shared" si="87"/>
        <v>0</v>
      </c>
      <c r="KK14" s="84">
        <f t="shared" si="87"/>
        <v>0</v>
      </c>
      <c r="KL14" s="84">
        <f t="shared" si="87"/>
        <v>0</v>
      </c>
      <c r="KM14" s="84">
        <f t="shared" si="87"/>
        <v>0</v>
      </c>
      <c r="KN14" s="84">
        <f t="shared" si="87"/>
        <v>0</v>
      </c>
      <c r="KO14" s="84">
        <f t="shared" si="87"/>
        <v>0</v>
      </c>
      <c r="KP14" s="84">
        <f t="shared" si="87"/>
        <v>0</v>
      </c>
      <c r="KQ14" s="84">
        <f t="shared" si="87"/>
        <v>0</v>
      </c>
      <c r="KR14" s="84">
        <f t="shared" si="87"/>
        <v>0</v>
      </c>
      <c r="KS14" s="84">
        <f t="shared" si="87"/>
        <v>0</v>
      </c>
      <c r="KT14" s="84">
        <f t="shared" si="87"/>
        <v>0</v>
      </c>
      <c r="KU14" s="84">
        <f t="shared" si="87"/>
        <v>0</v>
      </c>
      <c r="KV14" s="84">
        <f t="shared" si="87"/>
        <v>0</v>
      </c>
      <c r="KW14" s="84">
        <f t="shared" si="87"/>
        <v>0</v>
      </c>
      <c r="KX14" s="84">
        <f t="shared" si="87"/>
        <v>0</v>
      </c>
      <c r="KY14" s="84">
        <f t="shared" si="87"/>
        <v>0</v>
      </c>
      <c r="KZ14" s="84">
        <f t="shared" si="87"/>
        <v>0</v>
      </c>
      <c r="LA14" s="84">
        <f t="shared" si="87"/>
        <v>0</v>
      </c>
      <c r="LB14" s="84">
        <f t="shared" si="87"/>
        <v>0</v>
      </c>
      <c r="LC14" s="84">
        <f t="shared" si="87"/>
        <v>0</v>
      </c>
      <c r="LD14" s="84">
        <f t="shared" si="87"/>
        <v>0</v>
      </c>
      <c r="LE14" s="84">
        <f t="shared" si="87"/>
        <v>0</v>
      </c>
      <c r="LF14" s="84">
        <f t="shared" si="87"/>
        <v>0</v>
      </c>
      <c r="LG14" s="84">
        <f t="shared" si="87"/>
        <v>0</v>
      </c>
      <c r="LH14" s="84">
        <f t="shared" si="87"/>
        <v>0</v>
      </c>
      <c r="LI14" s="84">
        <f t="shared" si="87"/>
        <v>0</v>
      </c>
      <c r="LJ14" s="84">
        <f t="shared" si="87"/>
        <v>0</v>
      </c>
      <c r="LK14" s="84">
        <f t="shared" si="87"/>
        <v>0</v>
      </c>
      <c r="LL14" s="84">
        <f t="shared" si="87"/>
        <v>0</v>
      </c>
      <c r="LM14" s="84">
        <f t="shared" si="87"/>
        <v>0</v>
      </c>
      <c r="LN14" s="84">
        <f t="shared" ref="LN14:NY17" si="88">$D14/12</f>
        <v>0</v>
      </c>
      <c r="LO14" s="84">
        <f t="shared" si="88"/>
        <v>0</v>
      </c>
      <c r="LP14" s="84">
        <f t="shared" si="88"/>
        <v>0</v>
      </c>
      <c r="LQ14" s="84">
        <f t="shared" si="88"/>
        <v>0</v>
      </c>
      <c r="LR14" s="84">
        <f t="shared" si="88"/>
        <v>0</v>
      </c>
      <c r="LS14" s="84">
        <f t="shared" si="88"/>
        <v>0</v>
      </c>
      <c r="LT14" s="84">
        <f t="shared" si="88"/>
        <v>0</v>
      </c>
      <c r="LU14" s="84">
        <f t="shared" si="88"/>
        <v>0</v>
      </c>
      <c r="LV14" s="84">
        <f t="shared" si="88"/>
        <v>0</v>
      </c>
      <c r="LW14" s="84">
        <f t="shared" si="88"/>
        <v>0</v>
      </c>
      <c r="LX14" s="84">
        <f t="shared" si="88"/>
        <v>0</v>
      </c>
      <c r="LY14" s="84">
        <f t="shared" si="88"/>
        <v>0</v>
      </c>
      <c r="LZ14" s="84">
        <f t="shared" si="88"/>
        <v>0</v>
      </c>
      <c r="MA14" s="84">
        <f t="shared" si="88"/>
        <v>0</v>
      </c>
      <c r="MB14" s="84">
        <f t="shared" si="88"/>
        <v>0</v>
      </c>
      <c r="MC14" s="84">
        <f t="shared" si="88"/>
        <v>0</v>
      </c>
      <c r="MD14" s="84">
        <f t="shared" si="88"/>
        <v>0</v>
      </c>
      <c r="ME14" s="84">
        <f t="shared" si="88"/>
        <v>0</v>
      </c>
      <c r="MF14" s="84">
        <f t="shared" si="88"/>
        <v>0</v>
      </c>
      <c r="MG14" s="84">
        <f t="shared" si="88"/>
        <v>0</v>
      </c>
      <c r="MH14" s="84">
        <f t="shared" si="88"/>
        <v>0</v>
      </c>
      <c r="MI14" s="84">
        <f t="shared" si="88"/>
        <v>0</v>
      </c>
      <c r="MJ14" s="84">
        <f t="shared" si="88"/>
        <v>0</v>
      </c>
      <c r="MK14" s="84">
        <f t="shared" si="88"/>
        <v>0</v>
      </c>
      <c r="ML14" s="84">
        <f t="shared" si="88"/>
        <v>0</v>
      </c>
      <c r="MM14" s="84">
        <f t="shared" si="88"/>
        <v>0</v>
      </c>
      <c r="MN14" s="84">
        <f t="shared" si="88"/>
        <v>0</v>
      </c>
      <c r="MO14" s="84">
        <f t="shared" si="88"/>
        <v>0</v>
      </c>
      <c r="MP14" s="84">
        <f t="shared" si="88"/>
        <v>0</v>
      </c>
      <c r="MQ14" s="84">
        <f t="shared" si="88"/>
        <v>0</v>
      </c>
      <c r="MR14" s="84">
        <f t="shared" si="88"/>
        <v>0</v>
      </c>
      <c r="MS14" s="84">
        <f t="shared" si="88"/>
        <v>0</v>
      </c>
      <c r="MT14" s="84">
        <f t="shared" si="88"/>
        <v>0</v>
      </c>
      <c r="MU14" s="84">
        <f t="shared" si="88"/>
        <v>0</v>
      </c>
      <c r="MV14" s="84">
        <f t="shared" si="88"/>
        <v>0</v>
      </c>
      <c r="MW14" s="84">
        <f t="shared" si="88"/>
        <v>0</v>
      </c>
      <c r="MX14" s="84">
        <f t="shared" si="88"/>
        <v>0</v>
      </c>
      <c r="MY14" s="84">
        <f t="shared" si="88"/>
        <v>0</v>
      </c>
      <c r="MZ14" s="84">
        <f t="shared" si="88"/>
        <v>0</v>
      </c>
      <c r="NA14" s="84">
        <f t="shared" si="88"/>
        <v>0</v>
      </c>
      <c r="NB14" s="84">
        <f t="shared" si="88"/>
        <v>0</v>
      </c>
      <c r="NC14" s="84">
        <f t="shared" si="88"/>
        <v>0</v>
      </c>
      <c r="ND14" s="84">
        <f t="shared" si="88"/>
        <v>0</v>
      </c>
      <c r="NE14" s="84">
        <f t="shared" si="88"/>
        <v>0</v>
      </c>
      <c r="NF14" s="84">
        <f t="shared" si="88"/>
        <v>0</v>
      </c>
      <c r="NG14" s="84">
        <f t="shared" si="88"/>
        <v>0</v>
      </c>
      <c r="NH14" s="84">
        <f t="shared" si="88"/>
        <v>0</v>
      </c>
      <c r="NI14" s="84">
        <f t="shared" si="88"/>
        <v>0</v>
      </c>
      <c r="NJ14" s="84">
        <f t="shared" si="88"/>
        <v>0</v>
      </c>
      <c r="NK14" s="84">
        <f t="shared" si="88"/>
        <v>0</v>
      </c>
      <c r="NL14" s="84">
        <f t="shared" si="88"/>
        <v>0</v>
      </c>
      <c r="NM14" s="84">
        <f t="shared" si="88"/>
        <v>0</v>
      </c>
      <c r="NN14" s="84">
        <f t="shared" si="88"/>
        <v>0</v>
      </c>
      <c r="NO14" s="84">
        <f t="shared" si="88"/>
        <v>0</v>
      </c>
      <c r="NP14" s="84">
        <f t="shared" si="88"/>
        <v>0</v>
      </c>
      <c r="NQ14" s="84">
        <f t="shared" si="88"/>
        <v>0</v>
      </c>
      <c r="NR14" s="84">
        <f t="shared" si="88"/>
        <v>0</v>
      </c>
      <c r="NS14" s="84">
        <f t="shared" si="88"/>
        <v>0</v>
      </c>
      <c r="NT14" s="84">
        <f t="shared" si="88"/>
        <v>0</v>
      </c>
      <c r="NU14" s="84">
        <f t="shared" si="88"/>
        <v>0</v>
      </c>
      <c r="NV14" s="84">
        <f t="shared" si="88"/>
        <v>0</v>
      </c>
      <c r="NW14" s="84">
        <f t="shared" si="88"/>
        <v>0</v>
      </c>
      <c r="NX14" s="84">
        <f t="shared" si="88"/>
        <v>0</v>
      </c>
      <c r="NY14" s="84">
        <f t="shared" si="88"/>
        <v>0</v>
      </c>
      <c r="NZ14" s="84">
        <f t="shared" ref="NZ14:QK17" si="89">$D14/12</f>
        <v>0</v>
      </c>
      <c r="OA14" s="84">
        <f t="shared" si="89"/>
        <v>0</v>
      </c>
      <c r="OB14" s="84">
        <f t="shared" si="89"/>
        <v>0</v>
      </c>
      <c r="OC14" s="84">
        <f t="shared" si="89"/>
        <v>0</v>
      </c>
      <c r="OD14" s="84">
        <f t="shared" si="89"/>
        <v>0</v>
      </c>
      <c r="OE14" s="84">
        <f t="shared" si="89"/>
        <v>0</v>
      </c>
      <c r="OF14" s="84">
        <f t="shared" si="89"/>
        <v>0</v>
      </c>
      <c r="OG14" s="84">
        <f t="shared" si="89"/>
        <v>0</v>
      </c>
      <c r="OH14" s="84">
        <f t="shared" si="89"/>
        <v>0</v>
      </c>
      <c r="OI14" s="84">
        <f t="shared" si="89"/>
        <v>0</v>
      </c>
      <c r="OJ14" s="84">
        <f t="shared" si="89"/>
        <v>0</v>
      </c>
      <c r="OK14" s="84">
        <f t="shared" si="89"/>
        <v>0</v>
      </c>
      <c r="OL14" s="84">
        <f t="shared" si="89"/>
        <v>0</v>
      </c>
      <c r="OM14" s="84">
        <f t="shared" si="89"/>
        <v>0</v>
      </c>
      <c r="ON14" s="84">
        <f t="shared" si="89"/>
        <v>0</v>
      </c>
      <c r="OO14" s="84">
        <f t="shared" si="89"/>
        <v>0</v>
      </c>
      <c r="OP14" s="84">
        <f t="shared" si="89"/>
        <v>0</v>
      </c>
      <c r="OQ14" s="84">
        <f t="shared" si="89"/>
        <v>0</v>
      </c>
      <c r="OR14" s="84">
        <f t="shared" si="89"/>
        <v>0</v>
      </c>
      <c r="OS14" s="84">
        <f t="shared" si="89"/>
        <v>0</v>
      </c>
      <c r="OT14" s="84">
        <f t="shared" si="89"/>
        <v>0</v>
      </c>
      <c r="OU14" s="84">
        <f t="shared" si="89"/>
        <v>0</v>
      </c>
      <c r="OV14" s="84">
        <f t="shared" si="89"/>
        <v>0</v>
      </c>
      <c r="OW14" s="84">
        <f t="shared" si="89"/>
        <v>0</v>
      </c>
      <c r="OX14" s="84">
        <f t="shared" si="89"/>
        <v>0</v>
      </c>
      <c r="OY14" s="84">
        <f t="shared" si="89"/>
        <v>0</v>
      </c>
      <c r="OZ14" s="84">
        <f t="shared" si="89"/>
        <v>0</v>
      </c>
      <c r="PA14" s="84">
        <f t="shared" si="89"/>
        <v>0</v>
      </c>
      <c r="PB14" s="84">
        <f t="shared" si="89"/>
        <v>0</v>
      </c>
      <c r="PC14" s="84">
        <f t="shared" si="89"/>
        <v>0</v>
      </c>
      <c r="PD14" s="84">
        <f t="shared" si="89"/>
        <v>0</v>
      </c>
      <c r="PE14" s="84">
        <f t="shared" si="89"/>
        <v>0</v>
      </c>
      <c r="PF14" s="84">
        <f t="shared" si="89"/>
        <v>0</v>
      </c>
      <c r="PG14" s="84">
        <f t="shared" si="89"/>
        <v>0</v>
      </c>
      <c r="PH14" s="84">
        <f t="shared" si="89"/>
        <v>0</v>
      </c>
      <c r="PI14" s="84">
        <f t="shared" si="89"/>
        <v>0</v>
      </c>
      <c r="PJ14" s="84">
        <f t="shared" si="89"/>
        <v>0</v>
      </c>
      <c r="PK14" s="84">
        <f t="shared" si="89"/>
        <v>0</v>
      </c>
      <c r="PL14" s="84">
        <f t="shared" si="89"/>
        <v>0</v>
      </c>
      <c r="PM14" s="84">
        <f t="shared" si="89"/>
        <v>0</v>
      </c>
      <c r="PN14" s="84">
        <f t="shared" si="89"/>
        <v>0</v>
      </c>
      <c r="PO14" s="84">
        <f t="shared" si="89"/>
        <v>0</v>
      </c>
      <c r="PP14" s="84">
        <f t="shared" si="89"/>
        <v>0</v>
      </c>
      <c r="PQ14" s="84">
        <f t="shared" si="89"/>
        <v>0</v>
      </c>
      <c r="PR14" s="84">
        <f t="shared" si="89"/>
        <v>0</v>
      </c>
      <c r="PS14" s="84">
        <f t="shared" si="89"/>
        <v>0</v>
      </c>
      <c r="PT14" s="84">
        <f t="shared" si="89"/>
        <v>0</v>
      </c>
      <c r="PU14" s="84">
        <f t="shared" si="89"/>
        <v>0</v>
      </c>
      <c r="PV14" s="84">
        <f t="shared" si="89"/>
        <v>0</v>
      </c>
      <c r="PW14" s="84">
        <f t="shared" si="89"/>
        <v>0</v>
      </c>
      <c r="PX14" s="84">
        <f t="shared" si="89"/>
        <v>0</v>
      </c>
      <c r="PY14" s="84">
        <f t="shared" si="89"/>
        <v>0</v>
      </c>
      <c r="PZ14" s="84">
        <f t="shared" si="89"/>
        <v>0</v>
      </c>
      <c r="QA14" s="84">
        <f t="shared" si="89"/>
        <v>0</v>
      </c>
      <c r="QB14" s="84">
        <f t="shared" si="89"/>
        <v>0</v>
      </c>
      <c r="QC14" s="84">
        <f t="shared" si="89"/>
        <v>0</v>
      </c>
      <c r="QD14" s="84">
        <f t="shared" si="89"/>
        <v>0</v>
      </c>
      <c r="QE14" s="84">
        <f t="shared" si="89"/>
        <v>0</v>
      </c>
      <c r="QF14" s="84">
        <f t="shared" si="89"/>
        <v>0</v>
      </c>
      <c r="QG14" s="84">
        <f t="shared" si="89"/>
        <v>0</v>
      </c>
      <c r="QH14" s="84">
        <f t="shared" si="89"/>
        <v>0</v>
      </c>
      <c r="QI14" s="84">
        <f t="shared" si="89"/>
        <v>0</v>
      </c>
      <c r="QJ14" s="84">
        <f t="shared" si="89"/>
        <v>0</v>
      </c>
      <c r="QK14" s="84">
        <f t="shared" si="89"/>
        <v>0</v>
      </c>
      <c r="QL14" s="84">
        <f t="shared" ref="QL14:SW17" si="90">$D14/12</f>
        <v>0</v>
      </c>
      <c r="QM14" s="84">
        <f t="shared" si="90"/>
        <v>0</v>
      </c>
      <c r="QN14" s="84">
        <f t="shared" si="90"/>
        <v>0</v>
      </c>
      <c r="QO14" s="84">
        <f t="shared" si="90"/>
        <v>0</v>
      </c>
      <c r="QP14" s="84">
        <f t="shared" si="90"/>
        <v>0</v>
      </c>
      <c r="QQ14" s="84">
        <f t="shared" si="90"/>
        <v>0</v>
      </c>
      <c r="QR14" s="84">
        <f t="shared" si="90"/>
        <v>0</v>
      </c>
      <c r="QS14" s="84">
        <f t="shared" si="90"/>
        <v>0</v>
      </c>
      <c r="QT14" s="84">
        <f t="shared" si="90"/>
        <v>0</v>
      </c>
      <c r="QU14" s="84">
        <f t="shared" si="90"/>
        <v>0</v>
      </c>
      <c r="QV14" s="84">
        <f t="shared" si="90"/>
        <v>0</v>
      </c>
      <c r="QW14" s="84">
        <f t="shared" si="90"/>
        <v>0</v>
      </c>
      <c r="QX14" s="84">
        <f t="shared" si="90"/>
        <v>0</v>
      </c>
      <c r="QY14" s="84">
        <f t="shared" si="90"/>
        <v>0</v>
      </c>
      <c r="QZ14" s="84">
        <f t="shared" si="90"/>
        <v>0</v>
      </c>
      <c r="RA14" s="84">
        <f t="shared" si="90"/>
        <v>0</v>
      </c>
      <c r="RB14" s="84">
        <f t="shared" si="90"/>
        <v>0</v>
      </c>
      <c r="RC14" s="84">
        <f t="shared" si="90"/>
        <v>0</v>
      </c>
      <c r="RD14" s="84">
        <f t="shared" si="90"/>
        <v>0</v>
      </c>
      <c r="RE14" s="84">
        <f t="shared" si="90"/>
        <v>0</v>
      </c>
      <c r="RF14" s="84">
        <f t="shared" si="90"/>
        <v>0</v>
      </c>
      <c r="RG14" s="84">
        <f t="shared" si="90"/>
        <v>0</v>
      </c>
      <c r="RH14" s="84">
        <f t="shared" si="90"/>
        <v>0</v>
      </c>
      <c r="RI14" s="84">
        <f t="shared" si="90"/>
        <v>0</v>
      </c>
      <c r="RJ14" s="84">
        <f t="shared" si="90"/>
        <v>0</v>
      </c>
      <c r="RK14" s="84">
        <f t="shared" si="90"/>
        <v>0</v>
      </c>
      <c r="RL14" s="84">
        <f t="shared" si="90"/>
        <v>0</v>
      </c>
      <c r="RM14" s="84">
        <f t="shared" si="90"/>
        <v>0</v>
      </c>
      <c r="RN14" s="84">
        <f t="shared" si="90"/>
        <v>0</v>
      </c>
      <c r="RO14" s="84">
        <f t="shared" si="90"/>
        <v>0</v>
      </c>
      <c r="RP14" s="84">
        <f t="shared" si="90"/>
        <v>0</v>
      </c>
      <c r="RQ14" s="84">
        <f t="shared" si="90"/>
        <v>0</v>
      </c>
      <c r="RR14" s="84">
        <f t="shared" si="90"/>
        <v>0</v>
      </c>
      <c r="RS14" s="84">
        <f t="shared" si="90"/>
        <v>0</v>
      </c>
      <c r="RT14" s="84">
        <f t="shared" si="90"/>
        <v>0</v>
      </c>
      <c r="RU14" s="84">
        <f t="shared" si="90"/>
        <v>0</v>
      </c>
      <c r="RV14" s="84">
        <f t="shared" si="90"/>
        <v>0</v>
      </c>
      <c r="RW14" s="84">
        <f t="shared" si="90"/>
        <v>0</v>
      </c>
      <c r="RX14" s="84">
        <f t="shared" si="90"/>
        <v>0</v>
      </c>
      <c r="RY14" s="84">
        <f t="shared" si="90"/>
        <v>0</v>
      </c>
      <c r="RZ14" s="84">
        <f t="shared" si="90"/>
        <v>0</v>
      </c>
      <c r="SA14" s="84">
        <f t="shared" si="90"/>
        <v>0</v>
      </c>
      <c r="SB14" s="84">
        <f t="shared" si="90"/>
        <v>0</v>
      </c>
      <c r="SC14" s="84">
        <f t="shared" si="90"/>
        <v>0</v>
      </c>
      <c r="SD14" s="84">
        <f t="shared" si="90"/>
        <v>0</v>
      </c>
      <c r="SE14" s="84">
        <f t="shared" si="90"/>
        <v>0</v>
      </c>
      <c r="SF14" s="84">
        <f t="shared" si="90"/>
        <v>0</v>
      </c>
      <c r="SG14" s="84">
        <f t="shared" si="90"/>
        <v>0</v>
      </c>
      <c r="SH14" s="84">
        <f t="shared" si="90"/>
        <v>0</v>
      </c>
      <c r="SI14" s="84">
        <f t="shared" si="90"/>
        <v>0</v>
      </c>
      <c r="SJ14" s="84">
        <f t="shared" si="90"/>
        <v>0</v>
      </c>
      <c r="SK14" s="84">
        <f t="shared" si="90"/>
        <v>0</v>
      </c>
      <c r="SL14" s="84">
        <f t="shared" si="90"/>
        <v>0</v>
      </c>
      <c r="SM14" s="84">
        <f t="shared" si="90"/>
        <v>0</v>
      </c>
      <c r="SN14" s="84">
        <f t="shared" si="90"/>
        <v>0</v>
      </c>
      <c r="SO14" s="84">
        <f t="shared" si="90"/>
        <v>0</v>
      </c>
      <c r="SP14" s="84">
        <f t="shared" si="90"/>
        <v>0</v>
      </c>
      <c r="SQ14" s="84">
        <f t="shared" si="90"/>
        <v>0</v>
      </c>
      <c r="SR14" s="84">
        <f t="shared" si="90"/>
        <v>0</v>
      </c>
      <c r="SS14" s="84">
        <f t="shared" si="90"/>
        <v>0</v>
      </c>
      <c r="ST14" s="84">
        <f t="shared" si="90"/>
        <v>0</v>
      </c>
      <c r="SU14" s="84">
        <f t="shared" si="90"/>
        <v>0</v>
      </c>
      <c r="SV14" s="84">
        <f t="shared" si="90"/>
        <v>0</v>
      </c>
      <c r="SW14" s="84">
        <f t="shared" si="90"/>
        <v>0</v>
      </c>
      <c r="SX14" s="84">
        <f t="shared" ref="SX14:VI17" si="91">$D14/12</f>
        <v>0</v>
      </c>
      <c r="SY14" s="84">
        <f t="shared" si="91"/>
        <v>0</v>
      </c>
      <c r="SZ14" s="84">
        <f t="shared" si="91"/>
        <v>0</v>
      </c>
      <c r="TA14" s="84">
        <f t="shared" si="91"/>
        <v>0</v>
      </c>
      <c r="TB14" s="84">
        <f t="shared" si="91"/>
        <v>0</v>
      </c>
      <c r="TC14" s="84">
        <f t="shared" si="91"/>
        <v>0</v>
      </c>
      <c r="TD14" s="84">
        <f t="shared" si="91"/>
        <v>0</v>
      </c>
      <c r="TE14" s="84">
        <f t="shared" si="91"/>
        <v>0</v>
      </c>
      <c r="TF14" s="84">
        <f t="shared" si="91"/>
        <v>0</v>
      </c>
      <c r="TG14" s="84">
        <f t="shared" si="91"/>
        <v>0</v>
      </c>
      <c r="TH14" s="84">
        <f t="shared" si="91"/>
        <v>0</v>
      </c>
      <c r="TI14" s="84">
        <f t="shared" si="91"/>
        <v>0</v>
      </c>
      <c r="TJ14" s="84">
        <f t="shared" si="91"/>
        <v>0</v>
      </c>
      <c r="TK14" s="84">
        <f t="shared" si="91"/>
        <v>0</v>
      </c>
      <c r="TL14" s="84">
        <f t="shared" si="91"/>
        <v>0</v>
      </c>
      <c r="TM14" s="84">
        <f t="shared" si="91"/>
        <v>0</v>
      </c>
      <c r="TN14" s="84">
        <f t="shared" si="91"/>
        <v>0</v>
      </c>
      <c r="TO14" s="84">
        <f t="shared" si="91"/>
        <v>0</v>
      </c>
      <c r="TP14" s="84">
        <f t="shared" si="91"/>
        <v>0</v>
      </c>
      <c r="TQ14" s="84">
        <f t="shared" si="91"/>
        <v>0</v>
      </c>
      <c r="TR14" s="84">
        <f t="shared" si="91"/>
        <v>0</v>
      </c>
      <c r="TS14" s="84">
        <f t="shared" si="91"/>
        <v>0</v>
      </c>
      <c r="TT14" s="84">
        <f t="shared" si="91"/>
        <v>0</v>
      </c>
      <c r="TU14" s="84">
        <f t="shared" si="91"/>
        <v>0</v>
      </c>
      <c r="TV14" s="84">
        <f t="shared" si="91"/>
        <v>0</v>
      </c>
      <c r="TW14" s="84">
        <f t="shared" si="91"/>
        <v>0</v>
      </c>
      <c r="TX14" s="84">
        <f t="shared" si="91"/>
        <v>0</v>
      </c>
      <c r="TY14" s="84">
        <f t="shared" si="91"/>
        <v>0</v>
      </c>
      <c r="TZ14" s="84">
        <f t="shared" si="91"/>
        <v>0</v>
      </c>
      <c r="UA14" s="84">
        <f t="shared" si="91"/>
        <v>0</v>
      </c>
      <c r="UB14" s="84">
        <f t="shared" si="91"/>
        <v>0</v>
      </c>
      <c r="UC14" s="84">
        <f t="shared" si="91"/>
        <v>0</v>
      </c>
      <c r="UD14" s="84">
        <f t="shared" si="91"/>
        <v>0</v>
      </c>
      <c r="UE14" s="84">
        <f t="shared" si="91"/>
        <v>0</v>
      </c>
      <c r="UF14" s="84">
        <f t="shared" si="91"/>
        <v>0</v>
      </c>
      <c r="UG14" s="84">
        <f t="shared" si="91"/>
        <v>0</v>
      </c>
      <c r="UH14" s="84">
        <f t="shared" si="91"/>
        <v>0</v>
      </c>
      <c r="UI14" s="84">
        <f t="shared" si="91"/>
        <v>0</v>
      </c>
      <c r="UJ14" s="84">
        <f t="shared" si="91"/>
        <v>0</v>
      </c>
      <c r="UK14" s="84">
        <f t="shared" si="91"/>
        <v>0</v>
      </c>
      <c r="UL14" s="84">
        <f t="shared" si="91"/>
        <v>0</v>
      </c>
      <c r="UM14" s="84">
        <f t="shared" si="91"/>
        <v>0</v>
      </c>
      <c r="UN14" s="84">
        <f t="shared" si="91"/>
        <v>0</v>
      </c>
      <c r="UO14" s="84">
        <f t="shared" si="91"/>
        <v>0</v>
      </c>
      <c r="UP14" s="84">
        <f t="shared" si="91"/>
        <v>0</v>
      </c>
      <c r="UQ14" s="84">
        <f t="shared" si="91"/>
        <v>0</v>
      </c>
      <c r="UR14" s="84">
        <f t="shared" si="91"/>
        <v>0</v>
      </c>
      <c r="US14" s="84">
        <f t="shared" si="91"/>
        <v>0</v>
      </c>
      <c r="UT14" s="84">
        <f t="shared" si="91"/>
        <v>0</v>
      </c>
      <c r="UU14" s="84">
        <f t="shared" si="91"/>
        <v>0</v>
      </c>
      <c r="UV14" s="84">
        <f t="shared" si="91"/>
        <v>0</v>
      </c>
      <c r="UW14" s="84">
        <f t="shared" si="91"/>
        <v>0</v>
      </c>
      <c r="UX14" s="84">
        <f t="shared" si="91"/>
        <v>0</v>
      </c>
      <c r="UY14" s="84">
        <f t="shared" si="91"/>
        <v>0</v>
      </c>
      <c r="UZ14" s="84">
        <f t="shared" si="91"/>
        <v>0</v>
      </c>
      <c r="VA14" s="84">
        <f t="shared" si="91"/>
        <v>0</v>
      </c>
      <c r="VB14" s="84">
        <f t="shared" si="91"/>
        <v>0</v>
      </c>
      <c r="VC14" s="84">
        <f t="shared" si="91"/>
        <v>0</v>
      </c>
      <c r="VD14" s="84">
        <f t="shared" si="91"/>
        <v>0</v>
      </c>
      <c r="VE14" s="84">
        <f t="shared" si="91"/>
        <v>0</v>
      </c>
      <c r="VF14" s="84">
        <f t="shared" si="91"/>
        <v>0</v>
      </c>
      <c r="VG14" s="84">
        <f t="shared" si="91"/>
        <v>0</v>
      </c>
      <c r="VH14" s="84">
        <f t="shared" si="91"/>
        <v>0</v>
      </c>
      <c r="VI14" s="84">
        <f t="shared" si="91"/>
        <v>0</v>
      </c>
      <c r="VJ14" s="84">
        <f t="shared" ref="VJ14:WS20" si="92">$D14/12</f>
        <v>0</v>
      </c>
      <c r="VK14" s="84">
        <f t="shared" si="92"/>
        <v>0</v>
      </c>
      <c r="VL14" s="84">
        <f t="shared" si="92"/>
        <v>0</v>
      </c>
      <c r="VM14" s="84">
        <f t="shared" si="92"/>
        <v>0</v>
      </c>
      <c r="VN14" s="84">
        <f t="shared" si="92"/>
        <v>0</v>
      </c>
      <c r="VO14" s="84">
        <f t="shared" si="92"/>
        <v>0</v>
      </c>
      <c r="VP14" s="84">
        <f t="shared" si="92"/>
        <v>0</v>
      </c>
      <c r="VQ14" s="84">
        <f t="shared" si="92"/>
        <v>0</v>
      </c>
      <c r="VR14" s="84">
        <f t="shared" si="92"/>
        <v>0</v>
      </c>
      <c r="VS14" s="84">
        <f t="shared" si="92"/>
        <v>0</v>
      </c>
      <c r="VT14" s="84">
        <f t="shared" si="92"/>
        <v>0</v>
      </c>
      <c r="VU14" s="84">
        <f t="shared" si="92"/>
        <v>0</v>
      </c>
      <c r="VV14" s="84">
        <f t="shared" si="92"/>
        <v>0</v>
      </c>
      <c r="VW14" s="84">
        <f t="shared" si="92"/>
        <v>0</v>
      </c>
      <c r="VX14" s="84">
        <f t="shared" si="92"/>
        <v>0</v>
      </c>
      <c r="VY14" s="84">
        <f t="shared" si="92"/>
        <v>0</v>
      </c>
      <c r="VZ14" s="84">
        <f t="shared" si="92"/>
        <v>0</v>
      </c>
      <c r="WA14" s="84">
        <f t="shared" si="92"/>
        <v>0</v>
      </c>
      <c r="WB14" s="84">
        <f t="shared" si="92"/>
        <v>0</v>
      </c>
      <c r="WC14" s="84">
        <f t="shared" si="92"/>
        <v>0</v>
      </c>
      <c r="WD14" s="84">
        <f t="shared" si="92"/>
        <v>0</v>
      </c>
      <c r="WE14" s="84">
        <f t="shared" si="92"/>
        <v>0</v>
      </c>
      <c r="WF14" s="84">
        <f t="shared" si="92"/>
        <v>0</v>
      </c>
      <c r="WG14" s="84">
        <f t="shared" si="92"/>
        <v>0</v>
      </c>
      <c r="WH14" s="84">
        <f t="shared" si="92"/>
        <v>0</v>
      </c>
      <c r="WI14" s="84">
        <f t="shared" si="92"/>
        <v>0</v>
      </c>
      <c r="WJ14" s="84">
        <f t="shared" si="92"/>
        <v>0</v>
      </c>
      <c r="WK14" s="84">
        <f t="shared" si="92"/>
        <v>0</v>
      </c>
      <c r="WL14" s="84">
        <f t="shared" si="92"/>
        <v>0</v>
      </c>
      <c r="WM14" s="84">
        <f t="shared" si="92"/>
        <v>0</v>
      </c>
      <c r="WN14" s="84">
        <f t="shared" si="92"/>
        <v>0</v>
      </c>
      <c r="WO14" s="84">
        <f t="shared" si="92"/>
        <v>0</v>
      </c>
      <c r="WP14" s="84">
        <f t="shared" si="92"/>
        <v>0</v>
      </c>
      <c r="WQ14" s="84">
        <f t="shared" si="92"/>
        <v>0</v>
      </c>
      <c r="WR14" s="84">
        <f t="shared" si="92"/>
        <v>0</v>
      </c>
      <c r="WS14" s="84">
        <f t="shared" si="92"/>
        <v>0</v>
      </c>
    </row>
    <row r="15" spans="1:618">
      <c r="B15" s="155" t="s">
        <v>72</v>
      </c>
      <c r="D15" s="168">
        <f>Viðskiptaáætlun_Stjórnborð!I20</f>
        <v>0</v>
      </c>
      <c r="F15" s="84">
        <f t="shared" si="80"/>
        <v>0</v>
      </c>
      <c r="G15" s="84">
        <f t="shared" si="80"/>
        <v>0</v>
      </c>
      <c r="H15" s="84">
        <f t="shared" si="80"/>
        <v>0</v>
      </c>
      <c r="I15" s="84">
        <f t="shared" si="80"/>
        <v>0</v>
      </c>
      <c r="J15" s="84">
        <f t="shared" si="80"/>
        <v>0</v>
      </c>
      <c r="K15" s="84">
        <f t="shared" si="80"/>
        <v>0</v>
      </c>
      <c r="L15" s="84">
        <f t="shared" si="80"/>
        <v>0</v>
      </c>
      <c r="M15" s="84">
        <f t="shared" si="80"/>
        <v>0</v>
      </c>
      <c r="N15" s="84">
        <f t="shared" si="80"/>
        <v>0</v>
      </c>
      <c r="O15" s="84">
        <f t="shared" si="80"/>
        <v>0</v>
      </c>
      <c r="P15" s="84">
        <f t="shared" si="80"/>
        <v>0</v>
      </c>
      <c r="Q15" s="84">
        <f t="shared" si="80"/>
        <v>0</v>
      </c>
      <c r="R15" s="84">
        <f t="shared" si="80"/>
        <v>0</v>
      </c>
      <c r="S15" s="84">
        <f t="shared" si="80"/>
        <v>0</v>
      </c>
      <c r="T15" s="84">
        <f t="shared" si="80"/>
        <v>0</v>
      </c>
      <c r="U15" s="84">
        <f t="shared" si="80"/>
        <v>0</v>
      </c>
      <c r="V15" s="84">
        <f t="shared" si="80"/>
        <v>0</v>
      </c>
      <c r="W15" s="84">
        <f t="shared" si="80"/>
        <v>0</v>
      </c>
      <c r="X15" s="84">
        <f t="shared" si="80"/>
        <v>0</v>
      </c>
      <c r="Y15" s="84">
        <f t="shared" si="80"/>
        <v>0</v>
      </c>
      <c r="Z15" s="84">
        <f t="shared" si="80"/>
        <v>0</v>
      </c>
      <c r="AA15" s="84">
        <f t="shared" si="80"/>
        <v>0</v>
      </c>
      <c r="AB15" s="84">
        <f t="shared" si="80"/>
        <v>0</v>
      </c>
      <c r="AC15" s="84">
        <f t="shared" si="80"/>
        <v>0</v>
      </c>
      <c r="AD15" s="84">
        <f t="shared" si="80"/>
        <v>0</v>
      </c>
      <c r="AE15" s="84">
        <f t="shared" si="80"/>
        <v>0</v>
      </c>
      <c r="AF15" s="84">
        <f t="shared" si="80"/>
        <v>0</v>
      </c>
      <c r="AG15" s="84">
        <f t="shared" si="80"/>
        <v>0</v>
      </c>
      <c r="AH15" s="84">
        <f t="shared" si="80"/>
        <v>0</v>
      </c>
      <c r="AI15" s="84">
        <f t="shared" si="80"/>
        <v>0</v>
      </c>
      <c r="AJ15" s="84">
        <f t="shared" si="80"/>
        <v>0</v>
      </c>
      <c r="AK15" s="84">
        <f t="shared" si="80"/>
        <v>0</v>
      </c>
      <c r="AL15" s="84">
        <f t="shared" si="80"/>
        <v>0</v>
      </c>
      <c r="AM15" s="84">
        <f t="shared" si="80"/>
        <v>0</v>
      </c>
      <c r="AN15" s="84">
        <f t="shared" si="80"/>
        <v>0</v>
      </c>
      <c r="AO15" s="84">
        <f t="shared" si="80"/>
        <v>0</v>
      </c>
      <c r="AP15" s="84">
        <f t="shared" si="80"/>
        <v>0</v>
      </c>
      <c r="AQ15" s="84">
        <f t="shared" si="80"/>
        <v>0</v>
      </c>
      <c r="AR15" s="84">
        <f t="shared" si="80"/>
        <v>0</v>
      </c>
      <c r="AS15" s="84">
        <f t="shared" si="80"/>
        <v>0</v>
      </c>
      <c r="AT15" s="84">
        <f t="shared" si="80"/>
        <v>0</v>
      </c>
      <c r="AU15" s="84">
        <f t="shared" si="80"/>
        <v>0</v>
      </c>
      <c r="AV15" s="84">
        <f t="shared" si="81"/>
        <v>0</v>
      </c>
      <c r="AW15" s="84">
        <f t="shared" si="82"/>
        <v>0</v>
      </c>
      <c r="AX15" s="84">
        <f t="shared" si="82"/>
        <v>0</v>
      </c>
      <c r="AY15" s="84">
        <f t="shared" si="82"/>
        <v>0</v>
      </c>
      <c r="AZ15" s="84">
        <f t="shared" si="82"/>
        <v>0</v>
      </c>
      <c r="BA15" s="84">
        <f t="shared" si="82"/>
        <v>0</v>
      </c>
      <c r="BB15" s="84">
        <f t="shared" si="82"/>
        <v>0</v>
      </c>
      <c r="BC15" s="84">
        <f t="shared" si="82"/>
        <v>0</v>
      </c>
      <c r="BD15" s="84">
        <f t="shared" si="82"/>
        <v>0</v>
      </c>
      <c r="BE15" s="84">
        <f t="shared" si="82"/>
        <v>0</v>
      </c>
      <c r="BF15" s="84">
        <f t="shared" si="82"/>
        <v>0</v>
      </c>
      <c r="BG15" s="84">
        <f t="shared" si="82"/>
        <v>0</v>
      </c>
      <c r="BH15" s="84">
        <f t="shared" si="82"/>
        <v>0</v>
      </c>
      <c r="BI15" s="84">
        <f t="shared" si="82"/>
        <v>0</v>
      </c>
      <c r="BJ15" s="84">
        <f t="shared" si="82"/>
        <v>0</v>
      </c>
      <c r="BK15" s="84">
        <f t="shared" si="82"/>
        <v>0</v>
      </c>
      <c r="BL15" s="84">
        <f t="shared" si="82"/>
        <v>0</v>
      </c>
      <c r="BM15" s="84">
        <f t="shared" si="82"/>
        <v>0</v>
      </c>
      <c r="BN15" s="84">
        <f t="shared" si="82"/>
        <v>0</v>
      </c>
      <c r="BO15" s="84">
        <f t="shared" si="82"/>
        <v>0</v>
      </c>
      <c r="BP15" s="84">
        <f t="shared" si="82"/>
        <v>0</v>
      </c>
      <c r="BQ15" s="84">
        <f t="shared" si="83"/>
        <v>0</v>
      </c>
      <c r="BR15" s="84">
        <f t="shared" si="84"/>
        <v>0</v>
      </c>
      <c r="BS15" s="84">
        <f t="shared" si="84"/>
        <v>0</v>
      </c>
      <c r="BT15" s="84">
        <f t="shared" si="84"/>
        <v>0</v>
      </c>
      <c r="BU15" s="84">
        <f t="shared" si="84"/>
        <v>0</v>
      </c>
      <c r="BV15" s="84">
        <f t="shared" si="84"/>
        <v>0</v>
      </c>
      <c r="BW15" s="84">
        <f t="shared" si="84"/>
        <v>0</v>
      </c>
      <c r="BX15" s="84">
        <f t="shared" si="84"/>
        <v>0</v>
      </c>
      <c r="BY15" s="84">
        <f t="shared" si="84"/>
        <v>0</v>
      </c>
      <c r="BZ15" s="84">
        <f t="shared" si="84"/>
        <v>0</v>
      </c>
      <c r="CA15" s="84">
        <f t="shared" si="84"/>
        <v>0</v>
      </c>
      <c r="CB15" s="84">
        <f t="shared" si="84"/>
        <v>0</v>
      </c>
      <c r="CC15" s="84">
        <f t="shared" si="84"/>
        <v>0</v>
      </c>
      <c r="CD15" s="84">
        <f t="shared" si="84"/>
        <v>0</v>
      </c>
      <c r="CE15" s="84">
        <f t="shared" si="84"/>
        <v>0</v>
      </c>
      <c r="CF15" s="84">
        <f t="shared" si="84"/>
        <v>0</v>
      </c>
      <c r="CG15" s="84">
        <f t="shared" si="84"/>
        <v>0</v>
      </c>
      <c r="CH15" s="84">
        <f t="shared" si="84"/>
        <v>0</v>
      </c>
      <c r="CI15" s="84">
        <f t="shared" si="84"/>
        <v>0</v>
      </c>
      <c r="CJ15" s="84">
        <f t="shared" si="84"/>
        <v>0</v>
      </c>
      <c r="CK15" s="84">
        <f t="shared" si="84"/>
        <v>0</v>
      </c>
      <c r="CL15" s="84">
        <f t="shared" si="84"/>
        <v>0</v>
      </c>
      <c r="CM15" s="84">
        <f t="shared" si="84"/>
        <v>0</v>
      </c>
      <c r="CN15" s="84">
        <f t="shared" si="84"/>
        <v>0</v>
      </c>
      <c r="CO15" s="84">
        <f t="shared" si="84"/>
        <v>0</v>
      </c>
      <c r="CP15" s="84">
        <f t="shared" si="84"/>
        <v>0</v>
      </c>
      <c r="CQ15" s="84">
        <f t="shared" si="84"/>
        <v>0</v>
      </c>
      <c r="CR15" s="84">
        <f t="shared" si="84"/>
        <v>0</v>
      </c>
      <c r="CS15" s="84">
        <f t="shared" si="84"/>
        <v>0</v>
      </c>
      <c r="CT15" s="84">
        <f t="shared" si="84"/>
        <v>0</v>
      </c>
      <c r="CU15" s="84">
        <f t="shared" si="84"/>
        <v>0</v>
      </c>
      <c r="CV15" s="84">
        <f t="shared" si="84"/>
        <v>0</v>
      </c>
      <c r="CW15" s="84">
        <f t="shared" si="84"/>
        <v>0</v>
      </c>
      <c r="CX15" s="84">
        <f t="shared" si="84"/>
        <v>0</v>
      </c>
      <c r="CY15" s="84">
        <f t="shared" si="84"/>
        <v>0</v>
      </c>
      <c r="CZ15" s="84">
        <f t="shared" si="84"/>
        <v>0</v>
      </c>
      <c r="DA15" s="84">
        <f t="shared" si="84"/>
        <v>0</v>
      </c>
      <c r="DB15" s="84">
        <f t="shared" si="84"/>
        <v>0</v>
      </c>
      <c r="DC15" s="84">
        <f t="shared" si="84"/>
        <v>0</v>
      </c>
      <c r="DD15" s="84">
        <f t="shared" si="84"/>
        <v>0</v>
      </c>
      <c r="DE15" s="84">
        <f t="shared" si="84"/>
        <v>0</v>
      </c>
      <c r="DF15" s="84">
        <f t="shared" si="84"/>
        <v>0</v>
      </c>
      <c r="DG15" s="84">
        <f t="shared" si="84"/>
        <v>0</v>
      </c>
      <c r="DH15" s="84">
        <f t="shared" si="84"/>
        <v>0</v>
      </c>
      <c r="DI15" s="84">
        <f t="shared" si="84"/>
        <v>0</v>
      </c>
      <c r="DJ15" s="84">
        <f t="shared" si="84"/>
        <v>0</v>
      </c>
      <c r="DK15" s="84">
        <f t="shared" si="84"/>
        <v>0</v>
      </c>
      <c r="DL15" s="84">
        <f t="shared" si="84"/>
        <v>0</v>
      </c>
      <c r="DM15" s="84">
        <f t="shared" si="84"/>
        <v>0</v>
      </c>
      <c r="DN15" s="84">
        <f t="shared" si="84"/>
        <v>0</v>
      </c>
      <c r="DO15" s="84">
        <f t="shared" si="84"/>
        <v>0</v>
      </c>
      <c r="DP15" s="84">
        <f t="shared" si="84"/>
        <v>0</v>
      </c>
      <c r="DQ15" s="84">
        <f t="shared" si="84"/>
        <v>0</v>
      </c>
      <c r="DR15" s="84">
        <f t="shared" si="84"/>
        <v>0</v>
      </c>
      <c r="DS15" s="84">
        <f t="shared" si="84"/>
        <v>0</v>
      </c>
      <c r="DT15" s="84">
        <f t="shared" si="84"/>
        <v>0</v>
      </c>
      <c r="DU15" s="84">
        <f t="shared" si="84"/>
        <v>0</v>
      </c>
      <c r="DV15" s="84">
        <f t="shared" si="84"/>
        <v>0</v>
      </c>
      <c r="DW15" s="84">
        <f t="shared" si="84"/>
        <v>0</v>
      </c>
      <c r="DX15" s="84">
        <f t="shared" si="84"/>
        <v>0</v>
      </c>
      <c r="DY15" s="84">
        <f t="shared" si="84"/>
        <v>0</v>
      </c>
      <c r="DZ15" s="84">
        <f t="shared" si="84"/>
        <v>0</v>
      </c>
      <c r="EA15" s="84">
        <f t="shared" si="84"/>
        <v>0</v>
      </c>
      <c r="EB15" s="84">
        <f t="shared" si="84"/>
        <v>0</v>
      </c>
      <c r="EC15" s="84">
        <f t="shared" si="84"/>
        <v>0</v>
      </c>
      <c r="ED15" s="84">
        <f t="shared" si="85"/>
        <v>0</v>
      </c>
      <c r="EE15" s="84">
        <f t="shared" si="85"/>
        <v>0</v>
      </c>
      <c r="EF15" s="84">
        <f t="shared" si="85"/>
        <v>0</v>
      </c>
      <c r="EG15" s="84">
        <f t="shared" si="85"/>
        <v>0</v>
      </c>
      <c r="EH15" s="84">
        <f t="shared" si="85"/>
        <v>0</v>
      </c>
      <c r="EI15" s="84">
        <f t="shared" si="85"/>
        <v>0</v>
      </c>
      <c r="EJ15" s="84">
        <f t="shared" si="85"/>
        <v>0</v>
      </c>
      <c r="EK15" s="84">
        <f t="shared" si="85"/>
        <v>0</v>
      </c>
      <c r="EL15" s="84">
        <f t="shared" si="85"/>
        <v>0</v>
      </c>
      <c r="EM15" s="84">
        <f t="shared" si="85"/>
        <v>0</v>
      </c>
      <c r="EN15" s="84">
        <f t="shared" si="85"/>
        <v>0</v>
      </c>
      <c r="EO15" s="84">
        <f t="shared" si="85"/>
        <v>0</v>
      </c>
      <c r="EP15" s="84">
        <f t="shared" si="85"/>
        <v>0</v>
      </c>
      <c r="EQ15" s="84">
        <f t="shared" si="85"/>
        <v>0</v>
      </c>
      <c r="ER15" s="84">
        <f t="shared" si="85"/>
        <v>0</v>
      </c>
      <c r="ES15" s="84">
        <f t="shared" si="85"/>
        <v>0</v>
      </c>
      <c r="ET15" s="84">
        <f t="shared" si="85"/>
        <v>0</v>
      </c>
      <c r="EU15" s="84">
        <f t="shared" si="85"/>
        <v>0</v>
      </c>
      <c r="EV15" s="84">
        <f t="shared" si="85"/>
        <v>0</v>
      </c>
      <c r="EW15" s="84">
        <f t="shared" si="85"/>
        <v>0</v>
      </c>
      <c r="EX15" s="84">
        <f t="shared" si="85"/>
        <v>0</v>
      </c>
      <c r="EY15" s="84">
        <f t="shared" si="85"/>
        <v>0</v>
      </c>
      <c r="EZ15" s="84">
        <f t="shared" si="85"/>
        <v>0</v>
      </c>
      <c r="FA15" s="84">
        <f t="shared" si="85"/>
        <v>0</v>
      </c>
      <c r="FB15" s="84">
        <f t="shared" si="85"/>
        <v>0</v>
      </c>
      <c r="FC15" s="84">
        <f t="shared" si="85"/>
        <v>0</v>
      </c>
      <c r="FD15" s="84">
        <f t="shared" si="85"/>
        <v>0</v>
      </c>
      <c r="FE15" s="84">
        <f t="shared" si="85"/>
        <v>0</v>
      </c>
      <c r="FF15" s="84">
        <f t="shared" si="85"/>
        <v>0</v>
      </c>
      <c r="FG15" s="84">
        <f t="shared" si="85"/>
        <v>0</v>
      </c>
      <c r="FH15" s="84">
        <f t="shared" si="85"/>
        <v>0</v>
      </c>
      <c r="FI15" s="84">
        <f t="shared" si="85"/>
        <v>0</v>
      </c>
      <c r="FJ15" s="84">
        <f t="shared" si="85"/>
        <v>0</v>
      </c>
      <c r="FK15" s="84">
        <f t="shared" si="85"/>
        <v>0</v>
      </c>
      <c r="FL15" s="84">
        <f t="shared" si="85"/>
        <v>0</v>
      </c>
      <c r="FM15" s="84">
        <f t="shared" si="85"/>
        <v>0</v>
      </c>
      <c r="FN15" s="84">
        <f t="shared" si="85"/>
        <v>0</v>
      </c>
      <c r="FO15" s="84">
        <f t="shared" si="85"/>
        <v>0</v>
      </c>
      <c r="FP15" s="84">
        <f t="shared" si="85"/>
        <v>0</v>
      </c>
      <c r="FQ15" s="84">
        <f t="shared" si="85"/>
        <v>0</v>
      </c>
      <c r="FR15" s="84">
        <f t="shared" si="85"/>
        <v>0</v>
      </c>
      <c r="FS15" s="84">
        <f t="shared" si="85"/>
        <v>0</v>
      </c>
      <c r="FT15" s="84">
        <f t="shared" si="85"/>
        <v>0</v>
      </c>
      <c r="FU15" s="84">
        <f t="shared" si="85"/>
        <v>0</v>
      </c>
      <c r="FV15" s="84">
        <f t="shared" si="85"/>
        <v>0</v>
      </c>
      <c r="FW15" s="84">
        <f t="shared" si="85"/>
        <v>0</v>
      </c>
      <c r="FX15" s="84">
        <f t="shared" si="85"/>
        <v>0</v>
      </c>
      <c r="FY15" s="84">
        <f t="shared" si="85"/>
        <v>0</v>
      </c>
      <c r="FZ15" s="84">
        <f t="shared" si="85"/>
        <v>0</v>
      </c>
      <c r="GA15" s="84">
        <f t="shared" si="85"/>
        <v>0</v>
      </c>
      <c r="GB15" s="84">
        <f t="shared" si="85"/>
        <v>0</v>
      </c>
      <c r="GC15" s="84">
        <f t="shared" si="85"/>
        <v>0</v>
      </c>
      <c r="GD15" s="84">
        <f t="shared" si="85"/>
        <v>0</v>
      </c>
      <c r="GE15" s="84">
        <f t="shared" si="85"/>
        <v>0</v>
      </c>
      <c r="GF15" s="84">
        <f t="shared" si="85"/>
        <v>0</v>
      </c>
      <c r="GG15" s="84">
        <f t="shared" si="85"/>
        <v>0</v>
      </c>
      <c r="GH15" s="84">
        <f t="shared" si="85"/>
        <v>0</v>
      </c>
      <c r="GI15" s="84">
        <f t="shared" si="85"/>
        <v>0</v>
      </c>
      <c r="GJ15" s="84">
        <f t="shared" si="85"/>
        <v>0</v>
      </c>
      <c r="GK15" s="84">
        <f t="shared" si="85"/>
        <v>0</v>
      </c>
      <c r="GL15" s="84">
        <f t="shared" si="85"/>
        <v>0</v>
      </c>
      <c r="GM15" s="84">
        <f t="shared" si="85"/>
        <v>0</v>
      </c>
      <c r="GN15" s="84">
        <f t="shared" si="85"/>
        <v>0</v>
      </c>
      <c r="GO15" s="84">
        <f t="shared" si="85"/>
        <v>0</v>
      </c>
      <c r="GP15" s="84">
        <f t="shared" si="86"/>
        <v>0</v>
      </c>
      <c r="GQ15" s="84">
        <f t="shared" si="86"/>
        <v>0</v>
      </c>
      <c r="GR15" s="84">
        <f t="shared" si="86"/>
        <v>0</v>
      </c>
      <c r="GS15" s="84">
        <f t="shared" si="86"/>
        <v>0</v>
      </c>
      <c r="GT15" s="84">
        <f t="shared" si="86"/>
        <v>0</v>
      </c>
      <c r="GU15" s="84">
        <f t="shared" si="86"/>
        <v>0</v>
      </c>
      <c r="GV15" s="84">
        <f t="shared" si="86"/>
        <v>0</v>
      </c>
      <c r="GW15" s="84">
        <f t="shared" si="86"/>
        <v>0</v>
      </c>
      <c r="GX15" s="84">
        <f t="shared" si="86"/>
        <v>0</v>
      </c>
      <c r="GY15" s="84">
        <f t="shared" si="86"/>
        <v>0</v>
      </c>
      <c r="GZ15" s="84">
        <f t="shared" si="86"/>
        <v>0</v>
      </c>
      <c r="HA15" s="84">
        <f t="shared" si="86"/>
        <v>0</v>
      </c>
      <c r="HB15" s="84">
        <f t="shared" si="86"/>
        <v>0</v>
      </c>
      <c r="HC15" s="84">
        <f t="shared" si="86"/>
        <v>0</v>
      </c>
      <c r="HD15" s="84">
        <f t="shared" si="86"/>
        <v>0</v>
      </c>
      <c r="HE15" s="84">
        <f t="shared" si="86"/>
        <v>0</v>
      </c>
      <c r="HF15" s="84">
        <f t="shared" si="86"/>
        <v>0</v>
      </c>
      <c r="HG15" s="84">
        <f t="shared" si="86"/>
        <v>0</v>
      </c>
      <c r="HH15" s="84">
        <f t="shared" si="86"/>
        <v>0</v>
      </c>
      <c r="HI15" s="84">
        <f t="shared" si="86"/>
        <v>0</v>
      </c>
      <c r="HJ15" s="84">
        <f t="shared" si="86"/>
        <v>0</v>
      </c>
      <c r="HK15" s="84">
        <f t="shared" si="86"/>
        <v>0</v>
      </c>
      <c r="HL15" s="84">
        <f t="shared" si="86"/>
        <v>0</v>
      </c>
      <c r="HM15" s="84">
        <f t="shared" si="86"/>
        <v>0</v>
      </c>
      <c r="HN15" s="84">
        <f t="shared" si="86"/>
        <v>0</v>
      </c>
      <c r="HO15" s="84">
        <f t="shared" si="86"/>
        <v>0</v>
      </c>
      <c r="HP15" s="84">
        <f t="shared" si="86"/>
        <v>0</v>
      </c>
      <c r="HQ15" s="84">
        <f t="shared" si="86"/>
        <v>0</v>
      </c>
      <c r="HR15" s="84">
        <f t="shared" si="86"/>
        <v>0</v>
      </c>
      <c r="HS15" s="84">
        <f t="shared" si="86"/>
        <v>0</v>
      </c>
      <c r="HT15" s="84">
        <f t="shared" si="86"/>
        <v>0</v>
      </c>
      <c r="HU15" s="84">
        <f t="shared" si="86"/>
        <v>0</v>
      </c>
      <c r="HV15" s="84">
        <f t="shared" si="86"/>
        <v>0</v>
      </c>
      <c r="HW15" s="84">
        <f t="shared" si="86"/>
        <v>0</v>
      </c>
      <c r="HX15" s="84">
        <f t="shared" si="86"/>
        <v>0</v>
      </c>
      <c r="HY15" s="84">
        <f t="shared" si="86"/>
        <v>0</v>
      </c>
      <c r="HZ15" s="84">
        <f t="shared" si="86"/>
        <v>0</v>
      </c>
      <c r="IA15" s="84">
        <f t="shared" si="86"/>
        <v>0</v>
      </c>
      <c r="IB15" s="84">
        <f t="shared" si="86"/>
        <v>0</v>
      </c>
      <c r="IC15" s="84">
        <f t="shared" si="86"/>
        <v>0</v>
      </c>
      <c r="ID15" s="84">
        <f t="shared" si="86"/>
        <v>0</v>
      </c>
      <c r="IE15" s="84">
        <f t="shared" si="86"/>
        <v>0</v>
      </c>
      <c r="IF15" s="84">
        <f t="shared" si="86"/>
        <v>0</v>
      </c>
      <c r="IG15" s="84">
        <f t="shared" si="86"/>
        <v>0</v>
      </c>
      <c r="IH15" s="84">
        <f t="shared" si="86"/>
        <v>0</v>
      </c>
      <c r="II15" s="84">
        <f t="shared" si="86"/>
        <v>0</v>
      </c>
      <c r="IJ15" s="84">
        <f t="shared" si="86"/>
        <v>0</v>
      </c>
      <c r="IK15" s="84">
        <f t="shared" si="86"/>
        <v>0</v>
      </c>
      <c r="IL15" s="84">
        <f t="shared" si="86"/>
        <v>0</v>
      </c>
      <c r="IM15" s="84">
        <f t="shared" si="86"/>
        <v>0</v>
      </c>
      <c r="IN15" s="84">
        <f t="shared" si="86"/>
        <v>0</v>
      </c>
      <c r="IO15" s="84">
        <f t="shared" si="86"/>
        <v>0</v>
      </c>
      <c r="IP15" s="84">
        <f t="shared" si="86"/>
        <v>0</v>
      </c>
      <c r="IQ15" s="84">
        <f t="shared" si="86"/>
        <v>0</v>
      </c>
      <c r="IR15" s="84">
        <f t="shared" si="86"/>
        <v>0</v>
      </c>
      <c r="IS15" s="84">
        <f t="shared" si="86"/>
        <v>0</v>
      </c>
      <c r="IT15" s="84">
        <f t="shared" si="86"/>
        <v>0</v>
      </c>
      <c r="IU15" s="84">
        <f t="shared" si="86"/>
        <v>0</v>
      </c>
      <c r="IV15" s="84">
        <f t="shared" si="86"/>
        <v>0</v>
      </c>
      <c r="IW15" s="84">
        <f t="shared" si="86"/>
        <v>0</v>
      </c>
      <c r="IX15" s="84">
        <f t="shared" si="86"/>
        <v>0</v>
      </c>
      <c r="IY15" s="84">
        <f t="shared" si="86"/>
        <v>0</v>
      </c>
      <c r="IZ15" s="84">
        <f t="shared" si="86"/>
        <v>0</v>
      </c>
      <c r="JA15" s="84">
        <f t="shared" si="86"/>
        <v>0</v>
      </c>
      <c r="JB15" s="84">
        <f t="shared" si="87"/>
        <v>0</v>
      </c>
      <c r="JC15" s="84">
        <f t="shared" si="87"/>
        <v>0</v>
      </c>
      <c r="JD15" s="84">
        <f t="shared" si="87"/>
        <v>0</v>
      </c>
      <c r="JE15" s="84">
        <f t="shared" si="87"/>
        <v>0</v>
      </c>
      <c r="JF15" s="84">
        <f t="shared" si="87"/>
        <v>0</v>
      </c>
      <c r="JG15" s="84">
        <f t="shared" si="87"/>
        <v>0</v>
      </c>
      <c r="JH15" s="84">
        <f t="shared" si="87"/>
        <v>0</v>
      </c>
      <c r="JI15" s="84">
        <f t="shared" si="87"/>
        <v>0</v>
      </c>
      <c r="JJ15" s="84">
        <f t="shared" si="87"/>
        <v>0</v>
      </c>
      <c r="JK15" s="84">
        <f t="shared" si="87"/>
        <v>0</v>
      </c>
      <c r="JL15" s="84">
        <f t="shared" si="87"/>
        <v>0</v>
      </c>
      <c r="JM15" s="84">
        <f t="shared" si="87"/>
        <v>0</v>
      </c>
      <c r="JN15" s="84">
        <f t="shared" si="87"/>
        <v>0</v>
      </c>
      <c r="JO15" s="84">
        <f t="shared" si="87"/>
        <v>0</v>
      </c>
      <c r="JP15" s="84">
        <f t="shared" si="87"/>
        <v>0</v>
      </c>
      <c r="JQ15" s="84">
        <f t="shared" si="87"/>
        <v>0</v>
      </c>
      <c r="JR15" s="84">
        <f t="shared" si="87"/>
        <v>0</v>
      </c>
      <c r="JS15" s="84">
        <f t="shared" si="87"/>
        <v>0</v>
      </c>
      <c r="JT15" s="84">
        <f t="shared" si="87"/>
        <v>0</v>
      </c>
      <c r="JU15" s="84">
        <f t="shared" si="87"/>
        <v>0</v>
      </c>
      <c r="JV15" s="84">
        <f t="shared" si="87"/>
        <v>0</v>
      </c>
      <c r="JW15" s="84">
        <f t="shared" si="87"/>
        <v>0</v>
      </c>
      <c r="JX15" s="84">
        <f t="shared" si="87"/>
        <v>0</v>
      </c>
      <c r="JY15" s="84">
        <f t="shared" si="87"/>
        <v>0</v>
      </c>
      <c r="JZ15" s="84">
        <f t="shared" si="87"/>
        <v>0</v>
      </c>
      <c r="KA15" s="84">
        <f t="shared" si="87"/>
        <v>0</v>
      </c>
      <c r="KB15" s="84">
        <f t="shared" si="87"/>
        <v>0</v>
      </c>
      <c r="KC15" s="84">
        <f t="shared" si="87"/>
        <v>0</v>
      </c>
      <c r="KD15" s="84">
        <f t="shared" si="87"/>
        <v>0</v>
      </c>
      <c r="KE15" s="84">
        <f t="shared" si="87"/>
        <v>0</v>
      </c>
      <c r="KF15" s="84">
        <f t="shared" si="87"/>
        <v>0</v>
      </c>
      <c r="KG15" s="84">
        <f t="shared" si="87"/>
        <v>0</v>
      </c>
      <c r="KH15" s="84">
        <f t="shared" si="87"/>
        <v>0</v>
      </c>
      <c r="KI15" s="84">
        <f t="shared" si="87"/>
        <v>0</v>
      </c>
      <c r="KJ15" s="84">
        <f t="shared" si="87"/>
        <v>0</v>
      </c>
      <c r="KK15" s="84">
        <f t="shared" si="87"/>
        <v>0</v>
      </c>
      <c r="KL15" s="84">
        <f t="shared" si="87"/>
        <v>0</v>
      </c>
      <c r="KM15" s="84">
        <f t="shared" si="87"/>
        <v>0</v>
      </c>
      <c r="KN15" s="84">
        <f t="shared" si="87"/>
        <v>0</v>
      </c>
      <c r="KO15" s="84">
        <f t="shared" si="87"/>
        <v>0</v>
      </c>
      <c r="KP15" s="84">
        <f t="shared" si="87"/>
        <v>0</v>
      </c>
      <c r="KQ15" s="84">
        <f t="shared" si="87"/>
        <v>0</v>
      </c>
      <c r="KR15" s="84">
        <f t="shared" si="87"/>
        <v>0</v>
      </c>
      <c r="KS15" s="84">
        <f t="shared" si="87"/>
        <v>0</v>
      </c>
      <c r="KT15" s="84">
        <f t="shared" si="87"/>
        <v>0</v>
      </c>
      <c r="KU15" s="84">
        <f t="shared" si="87"/>
        <v>0</v>
      </c>
      <c r="KV15" s="84">
        <f t="shared" si="87"/>
        <v>0</v>
      </c>
      <c r="KW15" s="84">
        <f t="shared" si="87"/>
        <v>0</v>
      </c>
      <c r="KX15" s="84">
        <f t="shared" si="87"/>
        <v>0</v>
      </c>
      <c r="KY15" s="84">
        <f t="shared" si="87"/>
        <v>0</v>
      </c>
      <c r="KZ15" s="84">
        <f t="shared" si="87"/>
        <v>0</v>
      </c>
      <c r="LA15" s="84">
        <f t="shared" si="87"/>
        <v>0</v>
      </c>
      <c r="LB15" s="84">
        <f t="shared" si="87"/>
        <v>0</v>
      </c>
      <c r="LC15" s="84">
        <f t="shared" si="87"/>
        <v>0</v>
      </c>
      <c r="LD15" s="84">
        <f t="shared" si="87"/>
        <v>0</v>
      </c>
      <c r="LE15" s="84">
        <f t="shared" si="87"/>
        <v>0</v>
      </c>
      <c r="LF15" s="84">
        <f t="shared" si="87"/>
        <v>0</v>
      </c>
      <c r="LG15" s="84">
        <f t="shared" si="87"/>
        <v>0</v>
      </c>
      <c r="LH15" s="84">
        <f t="shared" si="87"/>
        <v>0</v>
      </c>
      <c r="LI15" s="84">
        <f t="shared" si="87"/>
        <v>0</v>
      </c>
      <c r="LJ15" s="84">
        <f t="shared" si="87"/>
        <v>0</v>
      </c>
      <c r="LK15" s="84">
        <f t="shared" si="87"/>
        <v>0</v>
      </c>
      <c r="LL15" s="84">
        <f t="shared" si="87"/>
        <v>0</v>
      </c>
      <c r="LM15" s="84">
        <f t="shared" si="87"/>
        <v>0</v>
      </c>
      <c r="LN15" s="84">
        <f t="shared" si="88"/>
        <v>0</v>
      </c>
      <c r="LO15" s="84">
        <f t="shared" si="88"/>
        <v>0</v>
      </c>
      <c r="LP15" s="84">
        <f t="shared" si="88"/>
        <v>0</v>
      </c>
      <c r="LQ15" s="84">
        <f t="shared" si="88"/>
        <v>0</v>
      </c>
      <c r="LR15" s="84">
        <f t="shared" si="88"/>
        <v>0</v>
      </c>
      <c r="LS15" s="84">
        <f t="shared" si="88"/>
        <v>0</v>
      </c>
      <c r="LT15" s="84">
        <f t="shared" si="88"/>
        <v>0</v>
      </c>
      <c r="LU15" s="84">
        <f t="shared" si="88"/>
        <v>0</v>
      </c>
      <c r="LV15" s="84">
        <f t="shared" si="88"/>
        <v>0</v>
      </c>
      <c r="LW15" s="84">
        <f t="shared" si="88"/>
        <v>0</v>
      </c>
      <c r="LX15" s="84">
        <f t="shared" si="88"/>
        <v>0</v>
      </c>
      <c r="LY15" s="84">
        <f t="shared" si="88"/>
        <v>0</v>
      </c>
      <c r="LZ15" s="84">
        <f t="shared" si="88"/>
        <v>0</v>
      </c>
      <c r="MA15" s="84">
        <f t="shared" si="88"/>
        <v>0</v>
      </c>
      <c r="MB15" s="84">
        <f t="shared" si="88"/>
        <v>0</v>
      </c>
      <c r="MC15" s="84">
        <f t="shared" si="88"/>
        <v>0</v>
      </c>
      <c r="MD15" s="84">
        <f t="shared" si="88"/>
        <v>0</v>
      </c>
      <c r="ME15" s="84">
        <f t="shared" si="88"/>
        <v>0</v>
      </c>
      <c r="MF15" s="84">
        <f t="shared" si="88"/>
        <v>0</v>
      </c>
      <c r="MG15" s="84">
        <f t="shared" si="88"/>
        <v>0</v>
      </c>
      <c r="MH15" s="84">
        <f t="shared" si="88"/>
        <v>0</v>
      </c>
      <c r="MI15" s="84">
        <f t="shared" si="88"/>
        <v>0</v>
      </c>
      <c r="MJ15" s="84">
        <f t="shared" si="88"/>
        <v>0</v>
      </c>
      <c r="MK15" s="84">
        <f t="shared" si="88"/>
        <v>0</v>
      </c>
      <c r="ML15" s="84">
        <f t="shared" si="88"/>
        <v>0</v>
      </c>
      <c r="MM15" s="84">
        <f t="shared" si="88"/>
        <v>0</v>
      </c>
      <c r="MN15" s="84">
        <f t="shared" si="88"/>
        <v>0</v>
      </c>
      <c r="MO15" s="84">
        <f t="shared" si="88"/>
        <v>0</v>
      </c>
      <c r="MP15" s="84">
        <f t="shared" si="88"/>
        <v>0</v>
      </c>
      <c r="MQ15" s="84">
        <f t="shared" si="88"/>
        <v>0</v>
      </c>
      <c r="MR15" s="84">
        <f t="shared" si="88"/>
        <v>0</v>
      </c>
      <c r="MS15" s="84">
        <f t="shared" si="88"/>
        <v>0</v>
      </c>
      <c r="MT15" s="84">
        <f t="shared" si="88"/>
        <v>0</v>
      </c>
      <c r="MU15" s="84">
        <f t="shared" si="88"/>
        <v>0</v>
      </c>
      <c r="MV15" s="84">
        <f t="shared" si="88"/>
        <v>0</v>
      </c>
      <c r="MW15" s="84">
        <f t="shared" si="88"/>
        <v>0</v>
      </c>
      <c r="MX15" s="84">
        <f t="shared" si="88"/>
        <v>0</v>
      </c>
      <c r="MY15" s="84">
        <f t="shared" si="88"/>
        <v>0</v>
      </c>
      <c r="MZ15" s="84">
        <f t="shared" si="88"/>
        <v>0</v>
      </c>
      <c r="NA15" s="84">
        <f t="shared" si="88"/>
        <v>0</v>
      </c>
      <c r="NB15" s="84">
        <f t="shared" si="88"/>
        <v>0</v>
      </c>
      <c r="NC15" s="84">
        <f t="shared" si="88"/>
        <v>0</v>
      </c>
      <c r="ND15" s="84">
        <f t="shared" si="88"/>
        <v>0</v>
      </c>
      <c r="NE15" s="84">
        <f t="shared" si="88"/>
        <v>0</v>
      </c>
      <c r="NF15" s="84">
        <f t="shared" si="88"/>
        <v>0</v>
      </c>
      <c r="NG15" s="84">
        <f t="shared" si="88"/>
        <v>0</v>
      </c>
      <c r="NH15" s="84">
        <f t="shared" si="88"/>
        <v>0</v>
      </c>
      <c r="NI15" s="84">
        <f t="shared" si="88"/>
        <v>0</v>
      </c>
      <c r="NJ15" s="84">
        <f t="shared" si="88"/>
        <v>0</v>
      </c>
      <c r="NK15" s="84">
        <f t="shared" si="88"/>
        <v>0</v>
      </c>
      <c r="NL15" s="84">
        <f t="shared" si="88"/>
        <v>0</v>
      </c>
      <c r="NM15" s="84">
        <f t="shared" si="88"/>
        <v>0</v>
      </c>
      <c r="NN15" s="84">
        <f t="shared" si="88"/>
        <v>0</v>
      </c>
      <c r="NO15" s="84">
        <f t="shared" si="88"/>
        <v>0</v>
      </c>
      <c r="NP15" s="84">
        <f t="shared" si="88"/>
        <v>0</v>
      </c>
      <c r="NQ15" s="84">
        <f t="shared" si="88"/>
        <v>0</v>
      </c>
      <c r="NR15" s="84">
        <f t="shared" si="88"/>
        <v>0</v>
      </c>
      <c r="NS15" s="84">
        <f t="shared" si="88"/>
        <v>0</v>
      </c>
      <c r="NT15" s="84">
        <f t="shared" si="88"/>
        <v>0</v>
      </c>
      <c r="NU15" s="84">
        <f t="shared" si="88"/>
        <v>0</v>
      </c>
      <c r="NV15" s="84">
        <f t="shared" si="88"/>
        <v>0</v>
      </c>
      <c r="NW15" s="84">
        <f t="shared" si="88"/>
        <v>0</v>
      </c>
      <c r="NX15" s="84">
        <f t="shared" si="88"/>
        <v>0</v>
      </c>
      <c r="NY15" s="84">
        <f t="shared" si="88"/>
        <v>0</v>
      </c>
      <c r="NZ15" s="84">
        <f t="shared" si="89"/>
        <v>0</v>
      </c>
      <c r="OA15" s="84">
        <f t="shared" si="89"/>
        <v>0</v>
      </c>
      <c r="OB15" s="84">
        <f t="shared" si="89"/>
        <v>0</v>
      </c>
      <c r="OC15" s="84">
        <f t="shared" si="89"/>
        <v>0</v>
      </c>
      <c r="OD15" s="84">
        <f t="shared" si="89"/>
        <v>0</v>
      </c>
      <c r="OE15" s="84">
        <f t="shared" si="89"/>
        <v>0</v>
      </c>
      <c r="OF15" s="84">
        <f t="shared" si="89"/>
        <v>0</v>
      </c>
      <c r="OG15" s="84">
        <f t="shared" si="89"/>
        <v>0</v>
      </c>
      <c r="OH15" s="84">
        <f t="shared" si="89"/>
        <v>0</v>
      </c>
      <c r="OI15" s="84">
        <f t="shared" si="89"/>
        <v>0</v>
      </c>
      <c r="OJ15" s="84">
        <f t="shared" si="89"/>
        <v>0</v>
      </c>
      <c r="OK15" s="84">
        <f t="shared" si="89"/>
        <v>0</v>
      </c>
      <c r="OL15" s="84">
        <f t="shared" si="89"/>
        <v>0</v>
      </c>
      <c r="OM15" s="84">
        <f t="shared" si="89"/>
        <v>0</v>
      </c>
      <c r="ON15" s="84">
        <f t="shared" si="89"/>
        <v>0</v>
      </c>
      <c r="OO15" s="84">
        <f t="shared" si="89"/>
        <v>0</v>
      </c>
      <c r="OP15" s="84">
        <f t="shared" si="89"/>
        <v>0</v>
      </c>
      <c r="OQ15" s="84">
        <f t="shared" si="89"/>
        <v>0</v>
      </c>
      <c r="OR15" s="84">
        <f t="shared" si="89"/>
        <v>0</v>
      </c>
      <c r="OS15" s="84">
        <f t="shared" si="89"/>
        <v>0</v>
      </c>
      <c r="OT15" s="84">
        <f t="shared" si="89"/>
        <v>0</v>
      </c>
      <c r="OU15" s="84">
        <f t="shared" si="89"/>
        <v>0</v>
      </c>
      <c r="OV15" s="84">
        <f t="shared" si="89"/>
        <v>0</v>
      </c>
      <c r="OW15" s="84">
        <f t="shared" si="89"/>
        <v>0</v>
      </c>
      <c r="OX15" s="84">
        <f t="shared" si="89"/>
        <v>0</v>
      </c>
      <c r="OY15" s="84">
        <f t="shared" si="89"/>
        <v>0</v>
      </c>
      <c r="OZ15" s="84">
        <f t="shared" si="89"/>
        <v>0</v>
      </c>
      <c r="PA15" s="84">
        <f t="shared" si="89"/>
        <v>0</v>
      </c>
      <c r="PB15" s="84">
        <f t="shared" si="89"/>
        <v>0</v>
      </c>
      <c r="PC15" s="84">
        <f t="shared" si="89"/>
        <v>0</v>
      </c>
      <c r="PD15" s="84">
        <f t="shared" si="89"/>
        <v>0</v>
      </c>
      <c r="PE15" s="84">
        <f t="shared" si="89"/>
        <v>0</v>
      </c>
      <c r="PF15" s="84">
        <f t="shared" si="89"/>
        <v>0</v>
      </c>
      <c r="PG15" s="84">
        <f t="shared" si="89"/>
        <v>0</v>
      </c>
      <c r="PH15" s="84">
        <f t="shared" si="89"/>
        <v>0</v>
      </c>
      <c r="PI15" s="84">
        <f t="shared" si="89"/>
        <v>0</v>
      </c>
      <c r="PJ15" s="84">
        <f t="shared" si="89"/>
        <v>0</v>
      </c>
      <c r="PK15" s="84">
        <f t="shared" si="89"/>
        <v>0</v>
      </c>
      <c r="PL15" s="84">
        <f t="shared" si="89"/>
        <v>0</v>
      </c>
      <c r="PM15" s="84">
        <f t="shared" si="89"/>
        <v>0</v>
      </c>
      <c r="PN15" s="84">
        <f t="shared" si="89"/>
        <v>0</v>
      </c>
      <c r="PO15" s="84">
        <f t="shared" si="89"/>
        <v>0</v>
      </c>
      <c r="PP15" s="84">
        <f t="shared" si="89"/>
        <v>0</v>
      </c>
      <c r="PQ15" s="84">
        <f t="shared" si="89"/>
        <v>0</v>
      </c>
      <c r="PR15" s="84">
        <f t="shared" si="89"/>
        <v>0</v>
      </c>
      <c r="PS15" s="84">
        <f t="shared" si="89"/>
        <v>0</v>
      </c>
      <c r="PT15" s="84">
        <f t="shared" si="89"/>
        <v>0</v>
      </c>
      <c r="PU15" s="84">
        <f t="shared" si="89"/>
        <v>0</v>
      </c>
      <c r="PV15" s="84">
        <f t="shared" si="89"/>
        <v>0</v>
      </c>
      <c r="PW15" s="84">
        <f t="shared" si="89"/>
        <v>0</v>
      </c>
      <c r="PX15" s="84">
        <f t="shared" si="89"/>
        <v>0</v>
      </c>
      <c r="PY15" s="84">
        <f t="shared" si="89"/>
        <v>0</v>
      </c>
      <c r="PZ15" s="84">
        <f t="shared" si="89"/>
        <v>0</v>
      </c>
      <c r="QA15" s="84">
        <f t="shared" si="89"/>
        <v>0</v>
      </c>
      <c r="QB15" s="84">
        <f t="shared" si="89"/>
        <v>0</v>
      </c>
      <c r="QC15" s="84">
        <f t="shared" si="89"/>
        <v>0</v>
      </c>
      <c r="QD15" s="84">
        <f t="shared" si="89"/>
        <v>0</v>
      </c>
      <c r="QE15" s="84">
        <f t="shared" si="89"/>
        <v>0</v>
      </c>
      <c r="QF15" s="84">
        <f t="shared" si="89"/>
        <v>0</v>
      </c>
      <c r="QG15" s="84">
        <f t="shared" si="89"/>
        <v>0</v>
      </c>
      <c r="QH15" s="84">
        <f t="shared" si="89"/>
        <v>0</v>
      </c>
      <c r="QI15" s="84">
        <f t="shared" si="89"/>
        <v>0</v>
      </c>
      <c r="QJ15" s="84">
        <f t="shared" si="89"/>
        <v>0</v>
      </c>
      <c r="QK15" s="84">
        <f t="shared" si="89"/>
        <v>0</v>
      </c>
      <c r="QL15" s="84">
        <f t="shared" si="90"/>
        <v>0</v>
      </c>
      <c r="QM15" s="84">
        <f t="shared" si="90"/>
        <v>0</v>
      </c>
      <c r="QN15" s="84">
        <f t="shared" si="90"/>
        <v>0</v>
      </c>
      <c r="QO15" s="84">
        <f t="shared" si="90"/>
        <v>0</v>
      </c>
      <c r="QP15" s="84">
        <f t="shared" si="90"/>
        <v>0</v>
      </c>
      <c r="QQ15" s="84">
        <f t="shared" si="90"/>
        <v>0</v>
      </c>
      <c r="QR15" s="84">
        <f t="shared" si="90"/>
        <v>0</v>
      </c>
      <c r="QS15" s="84">
        <f t="shared" si="90"/>
        <v>0</v>
      </c>
      <c r="QT15" s="84">
        <f t="shared" si="90"/>
        <v>0</v>
      </c>
      <c r="QU15" s="84">
        <f t="shared" si="90"/>
        <v>0</v>
      </c>
      <c r="QV15" s="84">
        <f t="shared" si="90"/>
        <v>0</v>
      </c>
      <c r="QW15" s="84">
        <f t="shared" si="90"/>
        <v>0</v>
      </c>
      <c r="QX15" s="84">
        <f t="shared" si="90"/>
        <v>0</v>
      </c>
      <c r="QY15" s="84">
        <f t="shared" si="90"/>
        <v>0</v>
      </c>
      <c r="QZ15" s="84">
        <f t="shared" si="90"/>
        <v>0</v>
      </c>
      <c r="RA15" s="84">
        <f t="shared" si="90"/>
        <v>0</v>
      </c>
      <c r="RB15" s="84">
        <f t="shared" si="90"/>
        <v>0</v>
      </c>
      <c r="RC15" s="84">
        <f t="shared" si="90"/>
        <v>0</v>
      </c>
      <c r="RD15" s="84">
        <f t="shared" si="90"/>
        <v>0</v>
      </c>
      <c r="RE15" s="84">
        <f t="shared" si="90"/>
        <v>0</v>
      </c>
      <c r="RF15" s="84">
        <f t="shared" si="90"/>
        <v>0</v>
      </c>
      <c r="RG15" s="84">
        <f t="shared" si="90"/>
        <v>0</v>
      </c>
      <c r="RH15" s="84">
        <f t="shared" si="90"/>
        <v>0</v>
      </c>
      <c r="RI15" s="84">
        <f t="shared" si="90"/>
        <v>0</v>
      </c>
      <c r="RJ15" s="84">
        <f t="shared" si="90"/>
        <v>0</v>
      </c>
      <c r="RK15" s="84">
        <f t="shared" si="90"/>
        <v>0</v>
      </c>
      <c r="RL15" s="84">
        <f t="shared" si="90"/>
        <v>0</v>
      </c>
      <c r="RM15" s="84">
        <f t="shared" si="90"/>
        <v>0</v>
      </c>
      <c r="RN15" s="84">
        <f t="shared" si="90"/>
        <v>0</v>
      </c>
      <c r="RO15" s="84">
        <f t="shared" si="90"/>
        <v>0</v>
      </c>
      <c r="RP15" s="84">
        <f t="shared" si="90"/>
        <v>0</v>
      </c>
      <c r="RQ15" s="84">
        <f t="shared" si="90"/>
        <v>0</v>
      </c>
      <c r="RR15" s="84">
        <f t="shared" si="90"/>
        <v>0</v>
      </c>
      <c r="RS15" s="84">
        <f t="shared" si="90"/>
        <v>0</v>
      </c>
      <c r="RT15" s="84">
        <f t="shared" si="90"/>
        <v>0</v>
      </c>
      <c r="RU15" s="84">
        <f t="shared" si="90"/>
        <v>0</v>
      </c>
      <c r="RV15" s="84">
        <f t="shared" si="90"/>
        <v>0</v>
      </c>
      <c r="RW15" s="84">
        <f t="shared" si="90"/>
        <v>0</v>
      </c>
      <c r="RX15" s="84">
        <f t="shared" si="90"/>
        <v>0</v>
      </c>
      <c r="RY15" s="84">
        <f t="shared" si="90"/>
        <v>0</v>
      </c>
      <c r="RZ15" s="84">
        <f t="shared" si="90"/>
        <v>0</v>
      </c>
      <c r="SA15" s="84">
        <f t="shared" si="90"/>
        <v>0</v>
      </c>
      <c r="SB15" s="84">
        <f t="shared" si="90"/>
        <v>0</v>
      </c>
      <c r="SC15" s="84">
        <f t="shared" si="90"/>
        <v>0</v>
      </c>
      <c r="SD15" s="84">
        <f t="shared" si="90"/>
        <v>0</v>
      </c>
      <c r="SE15" s="84">
        <f t="shared" si="90"/>
        <v>0</v>
      </c>
      <c r="SF15" s="84">
        <f t="shared" si="90"/>
        <v>0</v>
      </c>
      <c r="SG15" s="84">
        <f t="shared" si="90"/>
        <v>0</v>
      </c>
      <c r="SH15" s="84">
        <f t="shared" si="90"/>
        <v>0</v>
      </c>
      <c r="SI15" s="84">
        <f t="shared" si="90"/>
        <v>0</v>
      </c>
      <c r="SJ15" s="84">
        <f t="shared" si="90"/>
        <v>0</v>
      </c>
      <c r="SK15" s="84">
        <f t="shared" si="90"/>
        <v>0</v>
      </c>
      <c r="SL15" s="84">
        <f t="shared" si="90"/>
        <v>0</v>
      </c>
      <c r="SM15" s="84">
        <f t="shared" si="90"/>
        <v>0</v>
      </c>
      <c r="SN15" s="84">
        <f t="shared" si="90"/>
        <v>0</v>
      </c>
      <c r="SO15" s="84">
        <f t="shared" si="90"/>
        <v>0</v>
      </c>
      <c r="SP15" s="84">
        <f t="shared" si="90"/>
        <v>0</v>
      </c>
      <c r="SQ15" s="84">
        <f t="shared" si="90"/>
        <v>0</v>
      </c>
      <c r="SR15" s="84">
        <f t="shared" si="90"/>
        <v>0</v>
      </c>
      <c r="SS15" s="84">
        <f t="shared" si="90"/>
        <v>0</v>
      </c>
      <c r="ST15" s="84">
        <f t="shared" si="90"/>
        <v>0</v>
      </c>
      <c r="SU15" s="84">
        <f t="shared" si="90"/>
        <v>0</v>
      </c>
      <c r="SV15" s="84">
        <f t="shared" si="90"/>
        <v>0</v>
      </c>
      <c r="SW15" s="84">
        <f t="shared" si="90"/>
        <v>0</v>
      </c>
      <c r="SX15" s="84">
        <f t="shared" si="91"/>
        <v>0</v>
      </c>
      <c r="SY15" s="84">
        <f t="shared" si="91"/>
        <v>0</v>
      </c>
      <c r="SZ15" s="84">
        <f t="shared" si="91"/>
        <v>0</v>
      </c>
      <c r="TA15" s="84">
        <f t="shared" si="91"/>
        <v>0</v>
      </c>
      <c r="TB15" s="84">
        <f t="shared" si="91"/>
        <v>0</v>
      </c>
      <c r="TC15" s="84">
        <f t="shared" si="91"/>
        <v>0</v>
      </c>
      <c r="TD15" s="84">
        <f t="shared" si="91"/>
        <v>0</v>
      </c>
      <c r="TE15" s="84">
        <f t="shared" si="91"/>
        <v>0</v>
      </c>
      <c r="TF15" s="84">
        <f t="shared" si="91"/>
        <v>0</v>
      </c>
      <c r="TG15" s="84">
        <f t="shared" si="91"/>
        <v>0</v>
      </c>
      <c r="TH15" s="84">
        <f t="shared" si="91"/>
        <v>0</v>
      </c>
      <c r="TI15" s="84">
        <f t="shared" si="91"/>
        <v>0</v>
      </c>
      <c r="TJ15" s="84">
        <f t="shared" si="91"/>
        <v>0</v>
      </c>
      <c r="TK15" s="84">
        <f t="shared" si="91"/>
        <v>0</v>
      </c>
      <c r="TL15" s="84">
        <f t="shared" si="91"/>
        <v>0</v>
      </c>
      <c r="TM15" s="84">
        <f t="shared" si="91"/>
        <v>0</v>
      </c>
      <c r="TN15" s="84">
        <f t="shared" si="91"/>
        <v>0</v>
      </c>
      <c r="TO15" s="84">
        <f t="shared" si="91"/>
        <v>0</v>
      </c>
      <c r="TP15" s="84">
        <f t="shared" si="91"/>
        <v>0</v>
      </c>
      <c r="TQ15" s="84">
        <f t="shared" si="91"/>
        <v>0</v>
      </c>
      <c r="TR15" s="84">
        <f t="shared" si="91"/>
        <v>0</v>
      </c>
      <c r="TS15" s="84">
        <f t="shared" si="91"/>
        <v>0</v>
      </c>
      <c r="TT15" s="84">
        <f t="shared" si="91"/>
        <v>0</v>
      </c>
      <c r="TU15" s="84">
        <f t="shared" si="91"/>
        <v>0</v>
      </c>
      <c r="TV15" s="84">
        <f t="shared" si="91"/>
        <v>0</v>
      </c>
      <c r="TW15" s="84">
        <f t="shared" si="91"/>
        <v>0</v>
      </c>
      <c r="TX15" s="84">
        <f t="shared" si="91"/>
        <v>0</v>
      </c>
      <c r="TY15" s="84">
        <f t="shared" si="91"/>
        <v>0</v>
      </c>
      <c r="TZ15" s="84">
        <f t="shared" si="91"/>
        <v>0</v>
      </c>
      <c r="UA15" s="84">
        <f t="shared" si="91"/>
        <v>0</v>
      </c>
      <c r="UB15" s="84">
        <f t="shared" si="91"/>
        <v>0</v>
      </c>
      <c r="UC15" s="84">
        <f t="shared" si="91"/>
        <v>0</v>
      </c>
      <c r="UD15" s="84">
        <f t="shared" si="91"/>
        <v>0</v>
      </c>
      <c r="UE15" s="84">
        <f t="shared" si="91"/>
        <v>0</v>
      </c>
      <c r="UF15" s="84">
        <f t="shared" si="91"/>
        <v>0</v>
      </c>
      <c r="UG15" s="84">
        <f t="shared" si="91"/>
        <v>0</v>
      </c>
      <c r="UH15" s="84">
        <f t="shared" si="91"/>
        <v>0</v>
      </c>
      <c r="UI15" s="84">
        <f t="shared" si="91"/>
        <v>0</v>
      </c>
      <c r="UJ15" s="84">
        <f t="shared" si="91"/>
        <v>0</v>
      </c>
      <c r="UK15" s="84">
        <f t="shared" si="91"/>
        <v>0</v>
      </c>
      <c r="UL15" s="84">
        <f t="shared" si="91"/>
        <v>0</v>
      </c>
      <c r="UM15" s="84">
        <f t="shared" si="91"/>
        <v>0</v>
      </c>
      <c r="UN15" s="84">
        <f t="shared" si="91"/>
        <v>0</v>
      </c>
      <c r="UO15" s="84">
        <f t="shared" si="91"/>
        <v>0</v>
      </c>
      <c r="UP15" s="84">
        <f t="shared" si="91"/>
        <v>0</v>
      </c>
      <c r="UQ15" s="84">
        <f t="shared" si="91"/>
        <v>0</v>
      </c>
      <c r="UR15" s="84">
        <f t="shared" si="91"/>
        <v>0</v>
      </c>
      <c r="US15" s="84">
        <f t="shared" si="91"/>
        <v>0</v>
      </c>
      <c r="UT15" s="84">
        <f t="shared" si="91"/>
        <v>0</v>
      </c>
      <c r="UU15" s="84">
        <f t="shared" si="91"/>
        <v>0</v>
      </c>
      <c r="UV15" s="84">
        <f t="shared" si="91"/>
        <v>0</v>
      </c>
      <c r="UW15" s="84">
        <f t="shared" si="91"/>
        <v>0</v>
      </c>
      <c r="UX15" s="84">
        <f t="shared" si="91"/>
        <v>0</v>
      </c>
      <c r="UY15" s="84">
        <f t="shared" si="91"/>
        <v>0</v>
      </c>
      <c r="UZ15" s="84">
        <f t="shared" si="91"/>
        <v>0</v>
      </c>
      <c r="VA15" s="84">
        <f t="shared" si="91"/>
        <v>0</v>
      </c>
      <c r="VB15" s="84">
        <f t="shared" si="91"/>
        <v>0</v>
      </c>
      <c r="VC15" s="84">
        <f t="shared" si="91"/>
        <v>0</v>
      </c>
      <c r="VD15" s="84">
        <f t="shared" si="91"/>
        <v>0</v>
      </c>
      <c r="VE15" s="84">
        <f t="shared" si="91"/>
        <v>0</v>
      </c>
      <c r="VF15" s="84">
        <f t="shared" si="91"/>
        <v>0</v>
      </c>
      <c r="VG15" s="84">
        <f t="shared" si="91"/>
        <v>0</v>
      </c>
      <c r="VH15" s="84">
        <f t="shared" si="91"/>
        <v>0</v>
      </c>
      <c r="VI15" s="84">
        <f t="shared" si="91"/>
        <v>0</v>
      </c>
      <c r="VJ15" s="84">
        <f t="shared" si="92"/>
        <v>0</v>
      </c>
      <c r="VK15" s="84">
        <f t="shared" si="92"/>
        <v>0</v>
      </c>
      <c r="VL15" s="84">
        <f t="shared" si="92"/>
        <v>0</v>
      </c>
      <c r="VM15" s="84">
        <f t="shared" si="92"/>
        <v>0</v>
      </c>
      <c r="VN15" s="84">
        <f t="shared" si="92"/>
        <v>0</v>
      </c>
      <c r="VO15" s="84">
        <f t="shared" si="92"/>
        <v>0</v>
      </c>
      <c r="VP15" s="84">
        <f t="shared" si="92"/>
        <v>0</v>
      </c>
      <c r="VQ15" s="84">
        <f t="shared" si="92"/>
        <v>0</v>
      </c>
      <c r="VR15" s="84">
        <f t="shared" si="92"/>
        <v>0</v>
      </c>
      <c r="VS15" s="84">
        <f t="shared" si="92"/>
        <v>0</v>
      </c>
      <c r="VT15" s="84">
        <f t="shared" si="92"/>
        <v>0</v>
      </c>
      <c r="VU15" s="84">
        <f t="shared" si="92"/>
        <v>0</v>
      </c>
      <c r="VV15" s="84">
        <f t="shared" si="92"/>
        <v>0</v>
      </c>
      <c r="VW15" s="84">
        <f t="shared" si="92"/>
        <v>0</v>
      </c>
      <c r="VX15" s="84">
        <f t="shared" si="92"/>
        <v>0</v>
      </c>
      <c r="VY15" s="84">
        <f t="shared" si="92"/>
        <v>0</v>
      </c>
      <c r="VZ15" s="84">
        <f t="shared" si="92"/>
        <v>0</v>
      </c>
      <c r="WA15" s="84">
        <f t="shared" si="92"/>
        <v>0</v>
      </c>
      <c r="WB15" s="84">
        <f t="shared" si="92"/>
        <v>0</v>
      </c>
      <c r="WC15" s="84">
        <f t="shared" si="92"/>
        <v>0</v>
      </c>
      <c r="WD15" s="84">
        <f t="shared" si="92"/>
        <v>0</v>
      </c>
      <c r="WE15" s="84">
        <f t="shared" si="92"/>
        <v>0</v>
      </c>
      <c r="WF15" s="84">
        <f t="shared" si="92"/>
        <v>0</v>
      </c>
      <c r="WG15" s="84">
        <f t="shared" si="92"/>
        <v>0</v>
      </c>
      <c r="WH15" s="84">
        <f t="shared" si="92"/>
        <v>0</v>
      </c>
      <c r="WI15" s="84">
        <f t="shared" si="92"/>
        <v>0</v>
      </c>
      <c r="WJ15" s="84">
        <f t="shared" si="92"/>
        <v>0</v>
      </c>
      <c r="WK15" s="84">
        <f t="shared" si="92"/>
        <v>0</v>
      </c>
      <c r="WL15" s="84">
        <f t="shared" si="92"/>
        <v>0</v>
      </c>
      <c r="WM15" s="84">
        <f t="shared" si="92"/>
        <v>0</v>
      </c>
      <c r="WN15" s="84">
        <f t="shared" si="92"/>
        <v>0</v>
      </c>
      <c r="WO15" s="84">
        <f t="shared" si="92"/>
        <v>0</v>
      </c>
      <c r="WP15" s="84">
        <f t="shared" si="92"/>
        <v>0</v>
      </c>
      <c r="WQ15" s="84">
        <f t="shared" si="92"/>
        <v>0</v>
      </c>
      <c r="WR15" s="84">
        <f t="shared" si="92"/>
        <v>0</v>
      </c>
      <c r="WS15" s="84">
        <f t="shared" si="92"/>
        <v>0</v>
      </c>
    </row>
    <row r="16" spans="1:618">
      <c r="B16" s="155" t="s">
        <v>17</v>
      </c>
      <c r="D16" s="168">
        <f>Viðskiptaáætlun_Stjórnborð!I21</f>
        <v>0</v>
      </c>
      <c r="F16" s="84">
        <f t="shared" si="80"/>
        <v>0</v>
      </c>
      <c r="G16" s="84">
        <f t="shared" si="80"/>
        <v>0</v>
      </c>
      <c r="H16" s="84">
        <f t="shared" si="80"/>
        <v>0</v>
      </c>
      <c r="I16" s="84">
        <f t="shared" si="80"/>
        <v>0</v>
      </c>
      <c r="J16" s="84">
        <f t="shared" si="80"/>
        <v>0</v>
      </c>
      <c r="K16" s="84">
        <f t="shared" si="80"/>
        <v>0</v>
      </c>
      <c r="L16" s="84">
        <f t="shared" si="80"/>
        <v>0</v>
      </c>
      <c r="M16" s="84">
        <f t="shared" si="80"/>
        <v>0</v>
      </c>
      <c r="N16" s="84">
        <f t="shared" si="80"/>
        <v>0</v>
      </c>
      <c r="O16" s="84">
        <f t="shared" si="80"/>
        <v>0</v>
      </c>
      <c r="P16" s="84">
        <f t="shared" si="80"/>
        <v>0</v>
      </c>
      <c r="Q16" s="84">
        <f t="shared" si="80"/>
        <v>0</v>
      </c>
      <c r="R16" s="84">
        <f t="shared" si="80"/>
        <v>0</v>
      </c>
      <c r="S16" s="84">
        <f t="shared" si="80"/>
        <v>0</v>
      </c>
      <c r="T16" s="84">
        <f t="shared" si="80"/>
        <v>0</v>
      </c>
      <c r="U16" s="84">
        <f t="shared" si="80"/>
        <v>0</v>
      </c>
      <c r="V16" s="84">
        <f t="shared" si="80"/>
        <v>0</v>
      </c>
      <c r="W16" s="84">
        <f t="shared" si="80"/>
        <v>0</v>
      </c>
      <c r="X16" s="84">
        <f t="shared" si="80"/>
        <v>0</v>
      </c>
      <c r="Y16" s="84">
        <f t="shared" si="80"/>
        <v>0</v>
      </c>
      <c r="Z16" s="84">
        <f t="shared" si="80"/>
        <v>0</v>
      </c>
      <c r="AA16" s="84">
        <f t="shared" si="80"/>
        <v>0</v>
      </c>
      <c r="AB16" s="84">
        <f t="shared" si="80"/>
        <v>0</v>
      </c>
      <c r="AC16" s="84">
        <f t="shared" si="80"/>
        <v>0</v>
      </c>
      <c r="AD16" s="84">
        <f t="shared" si="80"/>
        <v>0</v>
      </c>
      <c r="AE16" s="84">
        <f t="shared" si="80"/>
        <v>0</v>
      </c>
      <c r="AF16" s="84">
        <f t="shared" si="80"/>
        <v>0</v>
      </c>
      <c r="AG16" s="84">
        <f t="shared" si="80"/>
        <v>0</v>
      </c>
      <c r="AH16" s="84">
        <f t="shared" si="80"/>
        <v>0</v>
      </c>
      <c r="AI16" s="84">
        <f t="shared" si="80"/>
        <v>0</v>
      </c>
      <c r="AJ16" s="84">
        <f t="shared" si="80"/>
        <v>0</v>
      </c>
      <c r="AK16" s="84">
        <f t="shared" si="80"/>
        <v>0</v>
      </c>
      <c r="AL16" s="84">
        <f t="shared" si="80"/>
        <v>0</v>
      </c>
      <c r="AM16" s="84">
        <f t="shared" si="80"/>
        <v>0</v>
      </c>
      <c r="AN16" s="84">
        <f t="shared" si="80"/>
        <v>0</v>
      </c>
      <c r="AO16" s="84">
        <f t="shared" si="80"/>
        <v>0</v>
      </c>
      <c r="AP16" s="84">
        <f t="shared" si="80"/>
        <v>0</v>
      </c>
      <c r="AQ16" s="84">
        <f t="shared" si="80"/>
        <v>0</v>
      </c>
      <c r="AR16" s="84">
        <f t="shared" si="80"/>
        <v>0</v>
      </c>
      <c r="AS16" s="84">
        <f t="shared" si="80"/>
        <v>0</v>
      </c>
      <c r="AT16" s="84">
        <f t="shared" si="80"/>
        <v>0</v>
      </c>
      <c r="AU16" s="84">
        <f t="shared" si="80"/>
        <v>0</v>
      </c>
      <c r="AV16" s="84">
        <f t="shared" si="81"/>
        <v>0</v>
      </c>
      <c r="AW16" s="84">
        <f t="shared" si="82"/>
        <v>0</v>
      </c>
      <c r="AX16" s="84">
        <f t="shared" si="82"/>
        <v>0</v>
      </c>
      <c r="AY16" s="84">
        <f t="shared" si="82"/>
        <v>0</v>
      </c>
      <c r="AZ16" s="84">
        <f t="shared" si="82"/>
        <v>0</v>
      </c>
      <c r="BA16" s="84">
        <f t="shared" si="82"/>
        <v>0</v>
      </c>
      <c r="BB16" s="84">
        <f t="shared" si="82"/>
        <v>0</v>
      </c>
      <c r="BC16" s="84">
        <f t="shared" si="82"/>
        <v>0</v>
      </c>
      <c r="BD16" s="84">
        <f t="shared" si="82"/>
        <v>0</v>
      </c>
      <c r="BE16" s="84">
        <f t="shared" si="82"/>
        <v>0</v>
      </c>
      <c r="BF16" s="84">
        <f t="shared" si="82"/>
        <v>0</v>
      </c>
      <c r="BG16" s="84">
        <f t="shared" si="82"/>
        <v>0</v>
      </c>
      <c r="BH16" s="84">
        <f t="shared" si="82"/>
        <v>0</v>
      </c>
      <c r="BI16" s="84">
        <f t="shared" si="82"/>
        <v>0</v>
      </c>
      <c r="BJ16" s="84">
        <f t="shared" si="82"/>
        <v>0</v>
      </c>
      <c r="BK16" s="84">
        <f t="shared" si="82"/>
        <v>0</v>
      </c>
      <c r="BL16" s="84">
        <f t="shared" si="82"/>
        <v>0</v>
      </c>
      <c r="BM16" s="84">
        <f t="shared" si="82"/>
        <v>0</v>
      </c>
      <c r="BN16" s="84">
        <f t="shared" si="82"/>
        <v>0</v>
      </c>
      <c r="BO16" s="84">
        <f t="shared" si="82"/>
        <v>0</v>
      </c>
      <c r="BP16" s="84">
        <f t="shared" si="82"/>
        <v>0</v>
      </c>
      <c r="BQ16" s="84">
        <f t="shared" si="83"/>
        <v>0</v>
      </c>
      <c r="BR16" s="84">
        <f t="shared" si="84"/>
        <v>0</v>
      </c>
      <c r="BS16" s="84">
        <f t="shared" si="84"/>
        <v>0</v>
      </c>
      <c r="BT16" s="84">
        <f t="shared" si="84"/>
        <v>0</v>
      </c>
      <c r="BU16" s="84">
        <f t="shared" si="84"/>
        <v>0</v>
      </c>
      <c r="BV16" s="84">
        <f t="shared" si="84"/>
        <v>0</v>
      </c>
      <c r="BW16" s="84">
        <f t="shared" si="84"/>
        <v>0</v>
      </c>
      <c r="BX16" s="84">
        <f t="shared" si="84"/>
        <v>0</v>
      </c>
      <c r="BY16" s="84">
        <f t="shared" si="84"/>
        <v>0</v>
      </c>
      <c r="BZ16" s="84">
        <f t="shared" si="84"/>
        <v>0</v>
      </c>
      <c r="CA16" s="84">
        <f t="shared" si="84"/>
        <v>0</v>
      </c>
      <c r="CB16" s="84">
        <f t="shared" si="84"/>
        <v>0</v>
      </c>
      <c r="CC16" s="84">
        <f t="shared" si="84"/>
        <v>0</v>
      </c>
      <c r="CD16" s="84">
        <f t="shared" si="84"/>
        <v>0</v>
      </c>
      <c r="CE16" s="84">
        <f t="shared" si="84"/>
        <v>0</v>
      </c>
      <c r="CF16" s="84">
        <f t="shared" si="84"/>
        <v>0</v>
      </c>
      <c r="CG16" s="84">
        <f t="shared" si="84"/>
        <v>0</v>
      </c>
      <c r="CH16" s="84">
        <f t="shared" si="84"/>
        <v>0</v>
      </c>
      <c r="CI16" s="84">
        <f t="shared" si="84"/>
        <v>0</v>
      </c>
      <c r="CJ16" s="84">
        <f t="shared" si="84"/>
        <v>0</v>
      </c>
      <c r="CK16" s="84">
        <f t="shared" si="84"/>
        <v>0</v>
      </c>
      <c r="CL16" s="84">
        <f t="shared" si="84"/>
        <v>0</v>
      </c>
      <c r="CM16" s="84">
        <f t="shared" si="84"/>
        <v>0</v>
      </c>
      <c r="CN16" s="84">
        <f t="shared" si="84"/>
        <v>0</v>
      </c>
      <c r="CO16" s="84">
        <f t="shared" si="84"/>
        <v>0</v>
      </c>
      <c r="CP16" s="84">
        <f t="shared" si="84"/>
        <v>0</v>
      </c>
      <c r="CQ16" s="84">
        <f t="shared" si="84"/>
        <v>0</v>
      </c>
      <c r="CR16" s="84">
        <f t="shared" si="84"/>
        <v>0</v>
      </c>
      <c r="CS16" s="84">
        <f t="shared" si="84"/>
        <v>0</v>
      </c>
      <c r="CT16" s="84">
        <f t="shared" si="84"/>
        <v>0</v>
      </c>
      <c r="CU16" s="84">
        <f t="shared" si="84"/>
        <v>0</v>
      </c>
      <c r="CV16" s="84">
        <f t="shared" si="84"/>
        <v>0</v>
      </c>
      <c r="CW16" s="84">
        <f t="shared" si="84"/>
        <v>0</v>
      </c>
      <c r="CX16" s="84">
        <f t="shared" si="84"/>
        <v>0</v>
      </c>
      <c r="CY16" s="84">
        <f t="shared" si="84"/>
        <v>0</v>
      </c>
      <c r="CZ16" s="84">
        <f t="shared" si="84"/>
        <v>0</v>
      </c>
      <c r="DA16" s="84">
        <f t="shared" si="84"/>
        <v>0</v>
      </c>
      <c r="DB16" s="84">
        <f t="shared" si="84"/>
        <v>0</v>
      </c>
      <c r="DC16" s="84">
        <f t="shared" si="84"/>
        <v>0</v>
      </c>
      <c r="DD16" s="84">
        <f t="shared" si="84"/>
        <v>0</v>
      </c>
      <c r="DE16" s="84">
        <f t="shared" si="84"/>
        <v>0</v>
      </c>
      <c r="DF16" s="84">
        <f t="shared" si="84"/>
        <v>0</v>
      </c>
      <c r="DG16" s="84">
        <f t="shared" si="84"/>
        <v>0</v>
      </c>
      <c r="DH16" s="84">
        <f t="shared" si="84"/>
        <v>0</v>
      </c>
      <c r="DI16" s="84">
        <f t="shared" si="84"/>
        <v>0</v>
      </c>
      <c r="DJ16" s="84">
        <f t="shared" si="84"/>
        <v>0</v>
      </c>
      <c r="DK16" s="84">
        <f t="shared" si="84"/>
        <v>0</v>
      </c>
      <c r="DL16" s="84">
        <f t="shared" si="84"/>
        <v>0</v>
      </c>
      <c r="DM16" s="84">
        <f t="shared" si="84"/>
        <v>0</v>
      </c>
      <c r="DN16" s="84">
        <f t="shared" si="84"/>
        <v>0</v>
      </c>
      <c r="DO16" s="84">
        <f t="shared" si="84"/>
        <v>0</v>
      </c>
      <c r="DP16" s="84">
        <f t="shared" si="84"/>
        <v>0</v>
      </c>
      <c r="DQ16" s="84">
        <f t="shared" si="84"/>
        <v>0</v>
      </c>
      <c r="DR16" s="84">
        <f t="shared" si="84"/>
        <v>0</v>
      </c>
      <c r="DS16" s="84">
        <f t="shared" si="84"/>
        <v>0</v>
      </c>
      <c r="DT16" s="84">
        <f t="shared" si="84"/>
        <v>0</v>
      </c>
      <c r="DU16" s="84">
        <f t="shared" si="84"/>
        <v>0</v>
      </c>
      <c r="DV16" s="84">
        <f t="shared" si="84"/>
        <v>0</v>
      </c>
      <c r="DW16" s="84">
        <f t="shared" si="84"/>
        <v>0</v>
      </c>
      <c r="DX16" s="84">
        <f t="shared" si="84"/>
        <v>0</v>
      </c>
      <c r="DY16" s="84">
        <f t="shared" si="84"/>
        <v>0</v>
      </c>
      <c r="DZ16" s="84">
        <f t="shared" si="84"/>
        <v>0</v>
      </c>
      <c r="EA16" s="84">
        <f t="shared" si="84"/>
        <v>0</v>
      </c>
      <c r="EB16" s="84">
        <f t="shared" si="84"/>
        <v>0</v>
      </c>
      <c r="EC16" s="84">
        <f t="shared" si="84"/>
        <v>0</v>
      </c>
      <c r="ED16" s="84">
        <f t="shared" si="85"/>
        <v>0</v>
      </c>
      <c r="EE16" s="84">
        <f t="shared" si="85"/>
        <v>0</v>
      </c>
      <c r="EF16" s="84">
        <f t="shared" si="85"/>
        <v>0</v>
      </c>
      <c r="EG16" s="84">
        <f t="shared" si="85"/>
        <v>0</v>
      </c>
      <c r="EH16" s="84">
        <f t="shared" si="85"/>
        <v>0</v>
      </c>
      <c r="EI16" s="84">
        <f t="shared" si="85"/>
        <v>0</v>
      </c>
      <c r="EJ16" s="84">
        <f t="shared" si="85"/>
        <v>0</v>
      </c>
      <c r="EK16" s="84">
        <f t="shared" si="85"/>
        <v>0</v>
      </c>
      <c r="EL16" s="84">
        <f t="shared" si="85"/>
        <v>0</v>
      </c>
      <c r="EM16" s="84">
        <f t="shared" si="85"/>
        <v>0</v>
      </c>
      <c r="EN16" s="84">
        <f t="shared" si="85"/>
        <v>0</v>
      </c>
      <c r="EO16" s="84">
        <f t="shared" si="85"/>
        <v>0</v>
      </c>
      <c r="EP16" s="84">
        <f t="shared" si="85"/>
        <v>0</v>
      </c>
      <c r="EQ16" s="84">
        <f t="shared" si="85"/>
        <v>0</v>
      </c>
      <c r="ER16" s="84">
        <f t="shared" si="85"/>
        <v>0</v>
      </c>
      <c r="ES16" s="84">
        <f t="shared" si="85"/>
        <v>0</v>
      </c>
      <c r="ET16" s="84">
        <f t="shared" si="85"/>
        <v>0</v>
      </c>
      <c r="EU16" s="84">
        <f t="shared" si="85"/>
        <v>0</v>
      </c>
      <c r="EV16" s="84">
        <f t="shared" si="85"/>
        <v>0</v>
      </c>
      <c r="EW16" s="84">
        <f t="shared" si="85"/>
        <v>0</v>
      </c>
      <c r="EX16" s="84">
        <f t="shared" si="85"/>
        <v>0</v>
      </c>
      <c r="EY16" s="84">
        <f t="shared" si="85"/>
        <v>0</v>
      </c>
      <c r="EZ16" s="84">
        <f t="shared" si="85"/>
        <v>0</v>
      </c>
      <c r="FA16" s="84">
        <f t="shared" si="85"/>
        <v>0</v>
      </c>
      <c r="FB16" s="84">
        <f t="shared" si="85"/>
        <v>0</v>
      </c>
      <c r="FC16" s="84">
        <f t="shared" si="85"/>
        <v>0</v>
      </c>
      <c r="FD16" s="84">
        <f t="shared" si="85"/>
        <v>0</v>
      </c>
      <c r="FE16" s="84">
        <f t="shared" si="85"/>
        <v>0</v>
      </c>
      <c r="FF16" s="84">
        <f t="shared" si="85"/>
        <v>0</v>
      </c>
      <c r="FG16" s="84">
        <f t="shared" si="85"/>
        <v>0</v>
      </c>
      <c r="FH16" s="84">
        <f t="shared" si="85"/>
        <v>0</v>
      </c>
      <c r="FI16" s="84">
        <f t="shared" si="85"/>
        <v>0</v>
      </c>
      <c r="FJ16" s="84">
        <f t="shared" si="85"/>
        <v>0</v>
      </c>
      <c r="FK16" s="84">
        <f t="shared" si="85"/>
        <v>0</v>
      </c>
      <c r="FL16" s="84">
        <f t="shared" si="85"/>
        <v>0</v>
      </c>
      <c r="FM16" s="84">
        <f t="shared" si="85"/>
        <v>0</v>
      </c>
      <c r="FN16" s="84">
        <f t="shared" si="85"/>
        <v>0</v>
      </c>
      <c r="FO16" s="84">
        <f t="shared" si="85"/>
        <v>0</v>
      </c>
      <c r="FP16" s="84">
        <f t="shared" si="85"/>
        <v>0</v>
      </c>
      <c r="FQ16" s="84">
        <f t="shared" si="85"/>
        <v>0</v>
      </c>
      <c r="FR16" s="84">
        <f t="shared" si="85"/>
        <v>0</v>
      </c>
      <c r="FS16" s="84">
        <f t="shared" si="85"/>
        <v>0</v>
      </c>
      <c r="FT16" s="84">
        <f t="shared" si="85"/>
        <v>0</v>
      </c>
      <c r="FU16" s="84">
        <f t="shared" si="85"/>
        <v>0</v>
      </c>
      <c r="FV16" s="84">
        <f t="shared" si="85"/>
        <v>0</v>
      </c>
      <c r="FW16" s="84">
        <f t="shared" si="85"/>
        <v>0</v>
      </c>
      <c r="FX16" s="84">
        <f t="shared" si="85"/>
        <v>0</v>
      </c>
      <c r="FY16" s="84">
        <f t="shared" si="85"/>
        <v>0</v>
      </c>
      <c r="FZ16" s="84">
        <f t="shared" si="85"/>
        <v>0</v>
      </c>
      <c r="GA16" s="84">
        <f t="shared" si="85"/>
        <v>0</v>
      </c>
      <c r="GB16" s="84">
        <f t="shared" si="85"/>
        <v>0</v>
      </c>
      <c r="GC16" s="84">
        <f t="shared" si="85"/>
        <v>0</v>
      </c>
      <c r="GD16" s="84">
        <f t="shared" si="85"/>
        <v>0</v>
      </c>
      <c r="GE16" s="84">
        <f t="shared" si="85"/>
        <v>0</v>
      </c>
      <c r="GF16" s="84">
        <f t="shared" si="85"/>
        <v>0</v>
      </c>
      <c r="GG16" s="84">
        <f t="shared" si="85"/>
        <v>0</v>
      </c>
      <c r="GH16" s="84">
        <f t="shared" si="85"/>
        <v>0</v>
      </c>
      <c r="GI16" s="84">
        <f t="shared" si="85"/>
        <v>0</v>
      </c>
      <c r="GJ16" s="84">
        <f t="shared" si="85"/>
        <v>0</v>
      </c>
      <c r="GK16" s="84">
        <f t="shared" si="85"/>
        <v>0</v>
      </c>
      <c r="GL16" s="84">
        <f t="shared" si="85"/>
        <v>0</v>
      </c>
      <c r="GM16" s="84">
        <f t="shared" si="85"/>
        <v>0</v>
      </c>
      <c r="GN16" s="84">
        <f t="shared" si="85"/>
        <v>0</v>
      </c>
      <c r="GO16" s="84">
        <f t="shared" si="85"/>
        <v>0</v>
      </c>
      <c r="GP16" s="84">
        <f t="shared" si="86"/>
        <v>0</v>
      </c>
      <c r="GQ16" s="84">
        <f t="shared" si="86"/>
        <v>0</v>
      </c>
      <c r="GR16" s="84">
        <f t="shared" si="86"/>
        <v>0</v>
      </c>
      <c r="GS16" s="84">
        <f t="shared" si="86"/>
        <v>0</v>
      </c>
      <c r="GT16" s="84">
        <f t="shared" si="86"/>
        <v>0</v>
      </c>
      <c r="GU16" s="84">
        <f t="shared" si="86"/>
        <v>0</v>
      </c>
      <c r="GV16" s="84">
        <f t="shared" si="86"/>
        <v>0</v>
      </c>
      <c r="GW16" s="84">
        <f t="shared" si="86"/>
        <v>0</v>
      </c>
      <c r="GX16" s="84">
        <f t="shared" si="86"/>
        <v>0</v>
      </c>
      <c r="GY16" s="84">
        <f t="shared" si="86"/>
        <v>0</v>
      </c>
      <c r="GZ16" s="84">
        <f t="shared" si="86"/>
        <v>0</v>
      </c>
      <c r="HA16" s="84">
        <f t="shared" si="86"/>
        <v>0</v>
      </c>
      <c r="HB16" s="84">
        <f t="shared" si="86"/>
        <v>0</v>
      </c>
      <c r="HC16" s="84">
        <f t="shared" si="86"/>
        <v>0</v>
      </c>
      <c r="HD16" s="84">
        <f t="shared" si="86"/>
        <v>0</v>
      </c>
      <c r="HE16" s="84">
        <f t="shared" si="86"/>
        <v>0</v>
      </c>
      <c r="HF16" s="84">
        <f t="shared" si="86"/>
        <v>0</v>
      </c>
      <c r="HG16" s="84">
        <f t="shared" si="86"/>
        <v>0</v>
      </c>
      <c r="HH16" s="84">
        <f t="shared" si="86"/>
        <v>0</v>
      </c>
      <c r="HI16" s="84">
        <f t="shared" si="86"/>
        <v>0</v>
      </c>
      <c r="HJ16" s="84">
        <f t="shared" si="86"/>
        <v>0</v>
      </c>
      <c r="HK16" s="84">
        <f t="shared" si="86"/>
        <v>0</v>
      </c>
      <c r="HL16" s="84">
        <f t="shared" si="86"/>
        <v>0</v>
      </c>
      <c r="HM16" s="84">
        <f t="shared" si="86"/>
        <v>0</v>
      </c>
      <c r="HN16" s="84">
        <f t="shared" si="86"/>
        <v>0</v>
      </c>
      <c r="HO16" s="84">
        <f t="shared" si="86"/>
        <v>0</v>
      </c>
      <c r="HP16" s="84">
        <f t="shared" si="86"/>
        <v>0</v>
      </c>
      <c r="HQ16" s="84">
        <f t="shared" si="86"/>
        <v>0</v>
      </c>
      <c r="HR16" s="84">
        <f t="shared" si="86"/>
        <v>0</v>
      </c>
      <c r="HS16" s="84">
        <f t="shared" si="86"/>
        <v>0</v>
      </c>
      <c r="HT16" s="84">
        <f t="shared" si="86"/>
        <v>0</v>
      </c>
      <c r="HU16" s="84">
        <f t="shared" si="86"/>
        <v>0</v>
      </c>
      <c r="HV16" s="84">
        <f t="shared" si="86"/>
        <v>0</v>
      </c>
      <c r="HW16" s="84">
        <f t="shared" si="86"/>
        <v>0</v>
      </c>
      <c r="HX16" s="84">
        <f t="shared" si="86"/>
        <v>0</v>
      </c>
      <c r="HY16" s="84">
        <f t="shared" si="86"/>
        <v>0</v>
      </c>
      <c r="HZ16" s="84">
        <f t="shared" si="86"/>
        <v>0</v>
      </c>
      <c r="IA16" s="84">
        <f t="shared" si="86"/>
        <v>0</v>
      </c>
      <c r="IB16" s="84">
        <f t="shared" si="86"/>
        <v>0</v>
      </c>
      <c r="IC16" s="84">
        <f t="shared" si="86"/>
        <v>0</v>
      </c>
      <c r="ID16" s="84">
        <f t="shared" si="86"/>
        <v>0</v>
      </c>
      <c r="IE16" s="84">
        <f t="shared" si="86"/>
        <v>0</v>
      </c>
      <c r="IF16" s="84">
        <f t="shared" si="86"/>
        <v>0</v>
      </c>
      <c r="IG16" s="84">
        <f t="shared" si="86"/>
        <v>0</v>
      </c>
      <c r="IH16" s="84">
        <f t="shared" si="86"/>
        <v>0</v>
      </c>
      <c r="II16" s="84">
        <f t="shared" si="86"/>
        <v>0</v>
      </c>
      <c r="IJ16" s="84">
        <f t="shared" si="86"/>
        <v>0</v>
      </c>
      <c r="IK16" s="84">
        <f t="shared" si="86"/>
        <v>0</v>
      </c>
      <c r="IL16" s="84">
        <f t="shared" si="86"/>
        <v>0</v>
      </c>
      <c r="IM16" s="84">
        <f t="shared" si="86"/>
        <v>0</v>
      </c>
      <c r="IN16" s="84">
        <f t="shared" si="86"/>
        <v>0</v>
      </c>
      <c r="IO16" s="84">
        <f t="shared" si="86"/>
        <v>0</v>
      </c>
      <c r="IP16" s="84">
        <f t="shared" si="86"/>
        <v>0</v>
      </c>
      <c r="IQ16" s="84">
        <f t="shared" si="86"/>
        <v>0</v>
      </c>
      <c r="IR16" s="84">
        <f t="shared" si="86"/>
        <v>0</v>
      </c>
      <c r="IS16" s="84">
        <f t="shared" si="86"/>
        <v>0</v>
      </c>
      <c r="IT16" s="84">
        <f t="shared" si="86"/>
        <v>0</v>
      </c>
      <c r="IU16" s="84">
        <f t="shared" si="86"/>
        <v>0</v>
      </c>
      <c r="IV16" s="84">
        <f t="shared" si="86"/>
        <v>0</v>
      </c>
      <c r="IW16" s="84">
        <f t="shared" si="86"/>
        <v>0</v>
      </c>
      <c r="IX16" s="84">
        <f t="shared" si="86"/>
        <v>0</v>
      </c>
      <c r="IY16" s="84">
        <f t="shared" si="86"/>
        <v>0</v>
      </c>
      <c r="IZ16" s="84">
        <f t="shared" si="86"/>
        <v>0</v>
      </c>
      <c r="JA16" s="84">
        <f t="shared" si="86"/>
        <v>0</v>
      </c>
      <c r="JB16" s="84">
        <f t="shared" si="87"/>
        <v>0</v>
      </c>
      <c r="JC16" s="84">
        <f t="shared" si="87"/>
        <v>0</v>
      </c>
      <c r="JD16" s="84">
        <f t="shared" si="87"/>
        <v>0</v>
      </c>
      <c r="JE16" s="84">
        <f t="shared" si="87"/>
        <v>0</v>
      </c>
      <c r="JF16" s="84">
        <f t="shared" si="87"/>
        <v>0</v>
      </c>
      <c r="JG16" s="84">
        <f t="shared" si="87"/>
        <v>0</v>
      </c>
      <c r="JH16" s="84">
        <f t="shared" si="87"/>
        <v>0</v>
      </c>
      <c r="JI16" s="84">
        <f t="shared" si="87"/>
        <v>0</v>
      </c>
      <c r="JJ16" s="84">
        <f t="shared" si="87"/>
        <v>0</v>
      </c>
      <c r="JK16" s="84">
        <f t="shared" si="87"/>
        <v>0</v>
      </c>
      <c r="JL16" s="84">
        <f t="shared" si="87"/>
        <v>0</v>
      </c>
      <c r="JM16" s="84">
        <f t="shared" si="87"/>
        <v>0</v>
      </c>
      <c r="JN16" s="84">
        <f t="shared" si="87"/>
        <v>0</v>
      </c>
      <c r="JO16" s="84">
        <f t="shared" si="87"/>
        <v>0</v>
      </c>
      <c r="JP16" s="84">
        <f t="shared" si="87"/>
        <v>0</v>
      </c>
      <c r="JQ16" s="84">
        <f t="shared" si="87"/>
        <v>0</v>
      </c>
      <c r="JR16" s="84">
        <f t="shared" si="87"/>
        <v>0</v>
      </c>
      <c r="JS16" s="84">
        <f t="shared" si="87"/>
        <v>0</v>
      </c>
      <c r="JT16" s="84">
        <f t="shared" si="87"/>
        <v>0</v>
      </c>
      <c r="JU16" s="84">
        <f t="shared" si="87"/>
        <v>0</v>
      </c>
      <c r="JV16" s="84">
        <f t="shared" si="87"/>
        <v>0</v>
      </c>
      <c r="JW16" s="84">
        <f t="shared" si="87"/>
        <v>0</v>
      </c>
      <c r="JX16" s="84">
        <f t="shared" si="87"/>
        <v>0</v>
      </c>
      <c r="JY16" s="84">
        <f t="shared" si="87"/>
        <v>0</v>
      </c>
      <c r="JZ16" s="84">
        <f t="shared" si="87"/>
        <v>0</v>
      </c>
      <c r="KA16" s="84">
        <f t="shared" si="87"/>
        <v>0</v>
      </c>
      <c r="KB16" s="84">
        <f t="shared" si="87"/>
        <v>0</v>
      </c>
      <c r="KC16" s="84">
        <f t="shared" si="87"/>
        <v>0</v>
      </c>
      <c r="KD16" s="84">
        <f t="shared" si="87"/>
        <v>0</v>
      </c>
      <c r="KE16" s="84">
        <f t="shared" si="87"/>
        <v>0</v>
      </c>
      <c r="KF16" s="84">
        <f t="shared" si="87"/>
        <v>0</v>
      </c>
      <c r="KG16" s="84">
        <f t="shared" si="87"/>
        <v>0</v>
      </c>
      <c r="KH16" s="84">
        <f t="shared" si="87"/>
        <v>0</v>
      </c>
      <c r="KI16" s="84">
        <f t="shared" si="87"/>
        <v>0</v>
      </c>
      <c r="KJ16" s="84">
        <f t="shared" si="87"/>
        <v>0</v>
      </c>
      <c r="KK16" s="84">
        <f t="shared" si="87"/>
        <v>0</v>
      </c>
      <c r="KL16" s="84">
        <f t="shared" si="87"/>
        <v>0</v>
      </c>
      <c r="KM16" s="84">
        <f t="shared" si="87"/>
        <v>0</v>
      </c>
      <c r="KN16" s="84">
        <f t="shared" si="87"/>
        <v>0</v>
      </c>
      <c r="KO16" s="84">
        <f t="shared" si="87"/>
        <v>0</v>
      </c>
      <c r="KP16" s="84">
        <f t="shared" si="87"/>
        <v>0</v>
      </c>
      <c r="KQ16" s="84">
        <f t="shared" si="87"/>
        <v>0</v>
      </c>
      <c r="KR16" s="84">
        <f t="shared" si="87"/>
        <v>0</v>
      </c>
      <c r="KS16" s="84">
        <f t="shared" si="87"/>
        <v>0</v>
      </c>
      <c r="KT16" s="84">
        <f t="shared" si="87"/>
        <v>0</v>
      </c>
      <c r="KU16" s="84">
        <f t="shared" si="87"/>
        <v>0</v>
      </c>
      <c r="KV16" s="84">
        <f t="shared" si="87"/>
        <v>0</v>
      </c>
      <c r="KW16" s="84">
        <f t="shared" si="87"/>
        <v>0</v>
      </c>
      <c r="KX16" s="84">
        <f t="shared" si="87"/>
        <v>0</v>
      </c>
      <c r="KY16" s="84">
        <f t="shared" si="87"/>
        <v>0</v>
      </c>
      <c r="KZ16" s="84">
        <f t="shared" si="87"/>
        <v>0</v>
      </c>
      <c r="LA16" s="84">
        <f t="shared" si="87"/>
        <v>0</v>
      </c>
      <c r="LB16" s="84">
        <f t="shared" si="87"/>
        <v>0</v>
      </c>
      <c r="LC16" s="84">
        <f t="shared" si="87"/>
        <v>0</v>
      </c>
      <c r="LD16" s="84">
        <f t="shared" si="87"/>
        <v>0</v>
      </c>
      <c r="LE16" s="84">
        <f t="shared" si="87"/>
        <v>0</v>
      </c>
      <c r="LF16" s="84">
        <f t="shared" si="87"/>
        <v>0</v>
      </c>
      <c r="LG16" s="84">
        <f t="shared" si="87"/>
        <v>0</v>
      </c>
      <c r="LH16" s="84">
        <f t="shared" si="87"/>
        <v>0</v>
      </c>
      <c r="LI16" s="84">
        <f t="shared" si="87"/>
        <v>0</v>
      </c>
      <c r="LJ16" s="84">
        <f t="shared" si="87"/>
        <v>0</v>
      </c>
      <c r="LK16" s="84">
        <f t="shared" si="87"/>
        <v>0</v>
      </c>
      <c r="LL16" s="84">
        <f t="shared" si="87"/>
        <v>0</v>
      </c>
      <c r="LM16" s="84">
        <f t="shared" si="87"/>
        <v>0</v>
      </c>
      <c r="LN16" s="84">
        <f t="shared" si="88"/>
        <v>0</v>
      </c>
      <c r="LO16" s="84">
        <f t="shared" si="88"/>
        <v>0</v>
      </c>
      <c r="LP16" s="84">
        <f t="shared" si="88"/>
        <v>0</v>
      </c>
      <c r="LQ16" s="84">
        <f t="shared" si="88"/>
        <v>0</v>
      </c>
      <c r="LR16" s="84">
        <f t="shared" si="88"/>
        <v>0</v>
      </c>
      <c r="LS16" s="84">
        <f t="shared" si="88"/>
        <v>0</v>
      </c>
      <c r="LT16" s="84">
        <f t="shared" si="88"/>
        <v>0</v>
      </c>
      <c r="LU16" s="84">
        <f t="shared" si="88"/>
        <v>0</v>
      </c>
      <c r="LV16" s="84">
        <f t="shared" si="88"/>
        <v>0</v>
      </c>
      <c r="LW16" s="84">
        <f t="shared" si="88"/>
        <v>0</v>
      </c>
      <c r="LX16" s="84">
        <f t="shared" si="88"/>
        <v>0</v>
      </c>
      <c r="LY16" s="84">
        <f t="shared" si="88"/>
        <v>0</v>
      </c>
      <c r="LZ16" s="84">
        <f t="shared" si="88"/>
        <v>0</v>
      </c>
      <c r="MA16" s="84">
        <f t="shared" si="88"/>
        <v>0</v>
      </c>
      <c r="MB16" s="84">
        <f t="shared" si="88"/>
        <v>0</v>
      </c>
      <c r="MC16" s="84">
        <f t="shared" si="88"/>
        <v>0</v>
      </c>
      <c r="MD16" s="84">
        <f t="shared" si="88"/>
        <v>0</v>
      </c>
      <c r="ME16" s="84">
        <f t="shared" si="88"/>
        <v>0</v>
      </c>
      <c r="MF16" s="84">
        <f t="shared" si="88"/>
        <v>0</v>
      </c>
      <c r="MG16" s="84">
        <f t="shared" si="88"/>
        <v>0</v>
      </c>
      <c r="MH16" s="84">
        <f t="shared" si="88"/>
        <v>0</v>
      </c>
      <c r="MI16" s="84">
        <f t="shared" si="88"/>
        <v>0</v>
      </c>
      <c r="MJ16" s="84">
        <f t="shared" si="88"/>
        <v>0</v>
      </c>
      <c r="MK16" s="84">
        <f t="shared" si="88"/>
        <v>0</v>
      </c>
      <c r="ML16" s="84">
        <f t="shared" si="88"/>
        <v>0</v>
      </c>
      <c r="MM16" s="84">
        <f t="shared" si="88"/>
        <v>0</v>
      </c>
      <c r="MN16" s="84">
        <f t="shared" si="88"/>
        <v>0</v>
      </c>
      <c r="MO16" s="84">
        <f t="shared" si="88"/>
        <v>0</v>
      </c>
      <c r="MP16" s="84">
        <f t="shared" si="88"/>
        <v>0</v>
      </c>
      <c r="MQ16" s="84">
        <f t="shared" si="88"/>
        <v>0</v>
      </c>
      <c r="MR16" s="84">
        <f t="shared" si="88"/>
        <v>0</v>
      </c>
      <c r="MS16" s="84">
        <f t="shared" si="88"/>
        <v>0</v>
      </c>
      <c r="MT16" s="84">
        <f t="shared" si="88"/>
        <v>0</v>
      </c>
      <c r="MU16" s="84">
        <f t="shared" si="88"/>
        <v>0</v>
      </c>
      <c r="MV16" s="84">
        <f t="shared" si="88"/>
        <v>0</v>
      </c>
      <c r="MW16" s="84">
        <f t="shared" si="88"/>
        <v>0</v>
      </c>
      <c r="MX16" s="84">
        <f t="shared" si="88"/>
        <v>0</v>
      </c>
      <c r="MY16" s="84">
        <f t="shared" si="88"/>
        <v>0</v>
      </c>
      <c r="MZ16" s="84">
        <f t="shared" si="88"/>
        <v>0</v>
      </c>
      <c r="NA16" s="84">
        <f t="shared" si="88"/>
        <v>0</v>
      </c>
      <c r="NB16" s="84">
        <f t="shared" si="88"/>
        <v>0</v>
      </c>
      <c r="NC16" s="84">
        <f t="shared" si="88"/>
        <v>0</v>
      </c>
      <c r="ND16" s="84">
        <f t="shared" si="88"/>
        <v>0</v>
      </c>
      <c r="NE16" s="84">
        <f t="shared" si="88"/>
        <v>0</v>
      </c>
      <c r="NF16" s="84">
        <f t="shared" si="88"/>
        <v>0</v>
      </c>
      <c r="NG16" s="84">
        <f t="shared" si="88"/>
        <v>0</v>
      </c>
      <c r="NH16" s="84">
        <f t="shared" si="88"/>
        <v>0</v>
      </c>
      <c r="NI16" s="84">
        <f t="shared" si="88"/>
        <v>0</v>
      </c>
      <c r="NJ16" s="84">
        <f t="shared" si="88"/>
        <v>0</v>
      </c>
      <c r="NK16" s="84">
        <f t="shared" si="88"/>
        <v>0</v>
      </c>
      <c r="NL16" s="84">
        <f t="shared" si="88"/>
        <v>0</v>
      </c>
      <c r="NM16" s="84">
        <f t="shared" si="88"/>
        <v>0</v>
      </c>
      <c r="NN16" s="84">
        <f t="shared" si="88"/>
        <v>0</v>
      </c>
      <c r="NO16" s="84">
        <f t="shared" si="88"/>
        <v>0</v>
      </c>
      <c r="NP16" s="84">
        <f t="shared" si="88"/>
        <v>0</v>
      </c>
      <c r="NQ16" s="84">
        <f t="shared" si="88"/>
        <v>0</v>
      </c>
      <c r="NR16" s="84">
        <f t="shared" si="88"/>
        <v>0</v>
      </c>
      <c r="NS16" s="84">
        <f t="shared" si="88"/>
        <v>0</v>
      </c>
      <c r="NT16" s="84">
        <f t="shared" si="88"/>
        <v>0</v>
      </c>
      <c r="NU16" s="84">
        <f t="shared" si="88"/>
        <v>0</v>
      </c>
      <c r="NV16" s="84">
        <f t="shared" si="88"/>
        <v>0</v>
      </c>
      <c r="NW16" s="84">
        <f t="shared" si="88"/>
        <v>0</v>
      </c>
      <c r="NX16" s="84">
        <f t="shared" si="88"/>
        <v>0</v>
      </c>
      <c r="NY16" s="84">
        <f t="shared" si="88"/>
        <v>0</v>
      </c>
      <c r="NZ16" s="84">
        <f t="shared" si="89"/>
        <v>0</v>
      </c>
      <c r="OA16" s="84">
        <f t="shared" si="89"/>
        <v>0</v>
      </c>
      <c r="OB16" s="84">
        <f t="shared" si="89"/>
        <v>0</v>
      </c>
      <c r="OC16" s="84">
        <f t="shared" si="89"/>
        <v>0</v>
      </c>
      <c r="OD16" s="84">
        <f t="shared" si="89"/>
        <v>0</v>
      </c>
      <c r="OE16" s="84">
        <f t="shared" si="89"/>
        <v>0</v>
      </c>
      <c r="OF16" s="84">
        <f t="shared" si="89"/>
        <v>0</v>
      </c>
      <c r="OG16" s="84">
        <f t="shared" si="89"/>
        <v>0</v>
      </c>
      <c r="OH16" s="84">
        <f t="shared" si="89"/>
        <v>0</v>
      </c>
      <c r="OI16" s="84">
        <f t="shared" si="89"/>
        <v>0</v>
      </c>
      <c r="OJ16" s="84">
        <f t="shared" si="89"/>
        <v>0</v>
      </c>
      <c r="OK16" s="84">
        <f t="shared" si="89"/>
        <v>0</v>
      </c>
      <c r="OL16" s="84">
        <f t="shared" si="89"/>
        <v>0</v>
      </c>
      <c r="OM16" s="84">
        <f t="shared" si="89"/>
        <v>0</v>
      </c>
      <c r="ON16" s="84">
        <f t="shared" si="89"/>
        <v>0</v>
      </c>
      <c r="OO16" s="84">
        <f t="shared" si="89"/>
        <v>0</v>
      </c>
      <c r="OP16" s="84">
        <f t="shared" si="89"/>
        <v>0</v>
      </c>
      <c r="OQ16" s="84">
        <f t="shared" si="89"/>
        <v>0</v>
      </c>
      <c r="OR16" s="84">
        <f t="shared" si="89"/>
        <v>0</v>
      </c>
      <c r="OS16" s="84">
        <f t="shared" si="89"/>
        <v>0</v>
      </c>
      <c r="OT16" s="84">
        <f t="shared" si="89"/>
        <v>0</v>
      </c>
      <c r="OU16" s="84">
        <f t="shared" si="89"/>
        <v>0</v>
      </c>
      <c r="OV16" s="84">
        <f t="shared" si="89"/>
        <v>0</v>
      </c>
      <c r="OW16" s="84">
        <f t="shared" si="89"/>
        <v>0</v>
      </c>
      <c r="OX16" s="84">
        <f t="shared" si="89"/>
        <v>0</v>
      </c>
      <c r="OY16" s="84">
        <f t="shared" si="89"/>
        <v>0</v>
      </c>
      <c r="OZ16" s="84">
        <f t="shared" si="89"/>
        <v>0</v>
      </c>
      <c r="PA16" s="84">
        <f t="shared" si="89"/>
        <v>0</v>
      </c>
      <c r="PB16" s="84">
        <f t="shared" si="89"/>
        <v>0</v>
      </c>
      <c r="PC16" s="84">
        <f t="shared" si="89"/>
        <v>0</v>
      </c>
      <c r="PD16" s="84">
        <f t="shared" si="89"/>
        <v>0</v>
      </c>
      <c r="PE16" s="84">
        <f t="shared" si="89"/>
        <v>0</v>
      </c>
      <c r="PF16" s="84">
        <f t="shared" si="89"/>
        <v>0</v>
      </c>
      <c r="PG16" s="84">
        <f t="shared" si="89"/>
        <v>0</v>
      </c>
      <c r="PH16" s="84">
        <f t="shared" si="89"/>
        <v>0</v>
      </c>
      <c r="PI16" s="84">
        <f t="shared" si="89"/>
        <v>0</v>
      </c>
      <c r="PJ16" s="84">
        <f t="shared" si="89"/>
        <v>0</v>
      </c>
      <c r="PK16" s="84">
        <f t="shared" si="89"/>
        <v>0</v>
      </c>
      <c r="PL16" s="84">
        <f t="shared" si="89"/>
        <v>0</v>
      </c>
      <c r="PM16" s="84">
        <f t="shared" si="89"/>
        <v>0</v>
      </c>
      <c r="PN16" s="84">
        <f t="shared" si="89"/>
        <v>0</v>
      </c>
      <c r="PO16" s="84">
        <f t="shared" si="89"/>
        <v>0</v>
      </c>
      <c r="PP16" s="84">
        <f t="shared" si="89"/>
        <v>0</v>
      </c>
      <c r="PQ16" s="84">
        <f t="shared" si="89"/>
        <v>0</v>
      </c>
      <c r="PR16" s="84">
        <f t="shared" si="89"/>
        <v>0</v>
      </c>
      <c r="PS16" s="84">
        <f t="shared" si="89"/>
        <v>0</v>
      </c>
      <c r="PT16" s="84">
        <f t="shared" si="89"/>
        <v>0</v>
      </c>
      <c r="PU16" s="84">
        <f t="shared" si="89"/>
        <v>0</v>
      </c>
      <c r="PV16" s="84">
        <f t="shared" si="89"/>
        <v>0</v>
      </c>
      <c r="PW16" s="84">
        <f t="shared" si="89"/>
        <v>0</v>
      </c>
      <c r="PX16" s="84">
        <f t="shared" si="89"/>
        <v>0</v>
      </c>
      <c r="PY16" s="84">
        <f t="shared" si="89"/>
        <v>0</v>
      </c>
      <c r="PZ16" s="84">
        <f t="shared" si="89"/>
        <v>0</v>
      </c>
      <c r="QA16" s="84">
        <f t="shared" si="89"/>
        <v>0</v>
      </c>
      <c r="QB16" s="84">
        <f t="shared" si="89"/>
        <v>0</v>
      </c>
      <c r="QC16" s="84">
        <f t="shared" si="89"/>
        <v>0</v>
      </c>
      <c r="QD16" s="84">
        <f t="shared" si="89"/>
        <v>0</v>
      </c>
      <c r="QE16" s="84">
        <f t="shared" si="89"/>
        <v>0</v>
      </c>
      <c r="QF16" s="84">
        <f t="shared" si="89"/>
        <v>0</v>
      </c>
      <c r="QG16" s="84">
        <f t="shared" si="89"/>
        <v>0</v>
      </c>
      <c r="QH16" s="84">
        <f t="shared" si="89"/>
        <v>0</v>
      </c>
      <c r="QI16" s="84">
        <f t="shared" si="89"/>
        <v>0</v>
      </c>
      <c r="QJ16" s="84">
        <f t="shared" si="89"/>
        <v>0</v>
      </c>
      <c r="QK16" s="84">
        <f t="shared" si="89"/>
        <v>0</v>
      </c>
      <c r="QL16" s="84">
        <f t="shared" si="90"/>
        <v>0</v>
      </c>
      <c r="QM16" s="84">
        <f t="shared" si="90"/>
        <v>0</v>
      </c>
      <c r="QN16" s="84">
        <f t="shared" si="90"/>
        <v>0</v>
      </c>
      <c r="QO16" s="84">
        <f t="shared" si="90"/>
        <v>0</v>
      </c>
      <c r="QP16" s="84">
        <f t="shared" si="90"/>
        <v>0</v>
      </c>
      <c r="QQ16" s="84">
        <f t="shared" si="90"/>
        <v>0</v>
      </c>
      <c r="QR16" s="84">
        <f t="shared" si="90"/>
        <v>0</v>
      </c>
      <c r="QS16" s="84">
        <f t="shared" si="90"/>
        <v>0</v>
      </c>
      <c r="QT16" s="84">
        <f t="shared" si="90"/>
        <v>0</v>
      </c>
      <c r="QU16" s="84">
        <f t="shared" si="90"/>
        <v>0</v>
      </c>
      <c r="QV16" s="84">
        <f t="shared" si="90"/>
        <v>0</v>
      </c>
      <c r="QW16" s="84">
        <f t="shared" si="90"/>
        <v>0</v>
      </c>
      <c r="QX16" s="84">
        <f t="shared" si="90"/>
        <v>0</v>
      </c>
      <c r="QY16" s="84">
        <f t="shared" si="90"/>
        <v>0</v>
      </c>
      <c r="QZ16" s="84">
        <f t="shared" si="90"/>
        <v>0</v>
      </c>
      <c r="RA16" s="84">
        <f t="shared" si="90"/>
        <v>0</v>
      </c>
      <c r="RB16" s="84">
        <f t="shared" si="90"/>
        <v>0</v>
      </c>
      <c r="RC16" s="84">
        <f t="shared" si="90"/>
        <v>0</v>
      </c>
      <c r="RD16" s="84">
        <f t="shared" si="90"/>
        <v>0</v>
      </c>
      <c r="RE16" s="84">
        <f t="shared" si="90"/>
        <v>0</v>
      </c>
      <c r="RF16" s="84">
        <f t="shared" si="90"/>
        <v>0</v>
      </c>
      <c r="RG16" s="84">
        <f t="shared" si="90"/>
        <v>0</v>
      </c>
      <c r="RH16" s="84">
        <f t="shared" si="90"/>
        <v>0</v>
      </c>
      <c r="RI16" s="84">
        <f t="shared" si="90"/>
        <v>0</v>
      </c>
      <c r="RJ16" s="84">
        <f t="shared" si="90"/>
        <v>0</v>
      </c>
      <c r="RK16" s="84">
        <f t="shared" si="90"/>
        <v>0</v>
      </c>
      <c r="RL16" s="84">
        <f t="shared" si="90"/>
        <v>0</v>
      </c>
      <c r="RM16" s="84">
        <f t="shared" si="90"/>
        <v>0</v>
      </c>
      <c r="RN16" s="84">
        <f t="shared" si="90"/>
        <v>0</v>
      </c>
      <c r="RO16" s="84">
        <f t="shared" si="90"/>
        <v>0</v>
      </c>
      <c r="RP16" s="84">
        <f t="shared" si="90"/>
        <v>0</v>
      </c>
      <c r="RQ16" s="84">
        <f t="shared" si="90"/>
        <v>0</v>
      </c>
      <c r="RR16" s="84">
        <f t="shared" si="90"/>
        <v>0</v>
      </c>
      <c r="RS16" s="84">
        <f t="shared" si="90"/>
        <v>0</v>
      </c>
      <c r="RT16" s="84">
        <f t="shared" si="90"/>
        <v>0</v>
      </c>
      <c r="RU16" s="84">
        <f t="shared" si="90"/>
        <v>0</v>
      </c>
      <c r="RV16" s="84">
        <f t="shared" si="90"/>
        <v>0</v>
      </c>
      <c r="RW16" s="84">
        <f t="shared" si="90"/>
        <v>0</v>
      </c>
      <c r="RX16" s="84">
        <f t="shared" si="90"/>
        <v>0</v>
      </c>
      <c r="RY16" s="84">
        <f t="shared" si="90"/>
        <v>0</v>
      </c>
      <c r="RZ16" s="84">
        <f t="shared" si="90"/>
        <v>0</v>
      </c>
      <c r="SA16" s="84">
        <f t="shared" si="90"/>
        <v>0</v>
      </c>
      <c r="SB16" s="84">
        <f t="shared" si="90"/>
        <v>0</v>
      </c>
      <c r="SC16" s="84">
        <f t="shared" si="90"/>
        <v>0</v>
      </c>
      <c r="SD16" s="84">
        <f t="shared" si="90"/>
        <v>0</v>
      </c>
      <c r="SE16" s="84">
        <f t="shared" si="90"/>
        <v>0</v>
      </c>
      <c r="SF16" s="84">
        <f t="shared" si="90"/>
        <v>0</v>
      </c>
      <c r="SG16" s="84">
        <f t="shared" si="90"/>
        <v>0</v>
      </c>
      <c r="SH16" s="84">
        <f t="shared" si="90"/>
        <v>0</v>
      </c>
      <c r="SI16" s="84">
        <f t="shared" si="90"/>
        <v>0</v>
      </c>
      <c r="SJ16" s="84">
        <f t="shared" si="90"/>
        <v>0</v>
      </c>
      <c r="SK16" s="84">
        <f t="shared" si="90"/>
        <v>0</v>
      </c>
      <c r="SL16" s="84">
        <f t="shared" si="90"/>
        <v>0</v>
      </c>
      <c r="SM16" s="84">
        <f t="shared" si="90"/>
        <v>0</v>
      </c>
      <c r="SN16" s="84">
        <f t="shared" si="90"/>
        <v>0</v>
      </c>
      <c r="SO16" s="84">
        <f t="shared" si="90"/>
        <v>0</v>
      </c>
      <c r="SP16" s="84">
        <f t="shared" si="90"/>
        <v>0</v>
      </c>
      <c r="SQ16" s="84">
        <f t="shared" si="90"/>
        <v>0</v>
      </c>
      <c r="SR16" s="84">
        <f t="shared" si="90"/>
        <v>0</v>
      </c>
      <c r="SS16" s="84">
        <f t="shared" si="90"/>
        <v>0</v>
      </c>
      <c r="ST16" s="84">
        <f t="shared" si="90"/>
        <v>0</v>
      </c>
      <c r="SU16" s="84">
        <f t="shared" si="90"/>
        <v>0</v>
      </c>
      <c r="SV16" s="84">
        <f t="shared" si="90"/>
        <v>0</v>
      </c>
      <c r="SW16" s="84">
        <f t="shared" si="90"/>
        <v>0</v>
      </c>
      <c r="SX16" s="84">
        <f t="shared" si="91"/>
        <v>0</v>
      </c>
      <c r="SY16" s="84">
        <f t="shared" si="91"/>
        <v>0</v>
      </c>
      <c r="SZ16" s="84">
        <f t="shared" si="91"/>
        <v>0</v>
      </c>
      <c r="TA16" s="84">
        <f t="shared" si="91"/>
        <v>0</v>
      </c>
      <c r="TB16" s="84">
        <f t="shared" si="91"/>
        <v>0</v>
      </c>
      <c r="TC16" s="84">
        <f t="shared" si="91"/>
        <v>0</v>
      </c>
      <c r="TD16" s="84">
        <f t="shared" si="91"/>
        <v>0</v>
      </c>
      <c r="TE16" s="84">
        <f t="shared" si="91"/>
        <v>0</v>
      </c>
      <c r="TF16" s="84">
        <f t="shared" si="91"/>
        <v>0</v>
      </c>
      <c r="TG16" s="84">
        <f t="shared" si="91"/>
        <v>0</v>
      </c>
      <c r="TH16" s="84">
        <f t="shared" si="91"/>
        <v>0</v>
      </c>
      <c r="TI16" s="84">
        <f t="shared" si="91"/>
        <v>0</v>
      </c>
      <c r="TJ16" s="84">
        <f t="shared" si="91"/>
        <v>0</v>
      </c>
      <c r="TK16" s="84">
        <f t="shared" si="91"/>
        <v>0</v>
      </c>
      <c r="TL16" s="84">
        <f t="shared" si="91"/>
        <v>0</v>
      </c>
      <c r="TM16" s="84">
        <f t="shared" si="91"/>
        <v>0</v>
      </c>
      <c r="TN16" s="84">
        <f t="shared" si="91"/>
        <v>0</v>
      </c>
      <c r="TO16" s="84">
        <f t="shared" si="91"/>
        <v>0</v>
      </c>
      <c r="TP16" s="84">
        <f t="shared" si="91"/>
        <v>0</v>
      </c>
      <c r="TQ16" s="84">
        <f t="shared" si="91"/>
        <v>0</v>
      </c>
      <c r="TR16" s="84">
        <f t="shared" si="91"/>
        <v>0</v>
      </c>
      <c r="TS16" s="84">
        <f t="shared" si="91"/>
        <v>0</v>
      </c>
      <c r="TT16" s="84">
        <f t="shared" si="91"/>
        <v>0</v>
      </c>
      <c r="TU16" s="84">
        <f t="shared" si="91"/>
        <v>0</v>
      </c>
      <c r="TV16" s="84">
        <f t="shared" si="91"/>
        <v>0</v>
      </c>
      <c r="TW16" s="84">
        <f t="shared" si="91"/>
        <v>0</v>
      </c>
      <c r="TX16" s="84">
        <f t="shared" si="91"/>
        <v>0</v>
      </c>
      <c r="TY16" s="84">
        <f t="shared" si="91"/>
        <v>0</v>
      </c>
      <c r="TZ16" s="84">
        <f t="shared" si="91"/>
        <v>0</v>
      </c>
      <c r="UA16" s="84">
        <f t="shared" si="91"/>
        <v>0</v>
      </c>
      <c r="UB16" s="84">
        <f t="shared" si="91"/>
        <v>0</v>
      </c>
      <c r="UC16" s="84">
        <f t="shared" si="91"/>
        <v>0</v>
      </c>
      <c r="UD16" s="84">
        <f t="shared" si="91"/>
        <v>0</v>
      </c>
      <c r="UE16" s="84">
        <f t="shared" si="91"/>
        <v>0</v>
      </c>
      <c r="UF16" s="84">
        <f t="shared" si="91"/>
        <v>0</v>
      </c>
      <c r="UG16" s="84">
        <f t="shared" si="91"/>
        <v>0</v>
      </c>
      <c r="UH16" s="84">
        <f t="shared" si="91"/>
        <v>0</v>
      </c>
      <c r="UI16" s="84">
        <f t="shared" si="91"/>
        <v>0</v>
      </c>
      <c r="UJ16" s="84">
        <f t="shared" si="91"/>
        <v>0</v>
      </c>
      <c r="UK16" s="84">
        <f t="shared" si="91"/>
        <v>0</v>
      </c>
      <c r="UL16" s="84">
        <f t="shared" si="91"/>
        <v>0</v>
      </c>
      <c r="UM16" s="84">
        <f t="shared" si="91"/>
        <v>0</v>
      </c>
      <c r="UN16" s="84">
        <f t="shared" si="91"/>
        <v>0</v>
      </c>
      <c r="UO16" s="84">
        <f t="shared" si="91"/>
        <v>0</v>
      </c>
      <c r="UP16" s="84">
        <f t="shared" si="91"/>
        <v>0</v>
      </c>
      <c r="UQ16" s="84">
        <f t="shared" si="91"/>
        <v>0</v>
      </c>
      <c r="UR16" s="84">
        <f t="shared" si="91"/>
        <v>0</v>
      </c>
      <c r="US16" s="84">
        <f t="shared" si="91"/>
        <v>0</v>
      </c>
      <c r="UT16" s="84">
        <f t="shared" si="91"/>
        <v>0</v>
      </c>
      <c r="UU16" s="84">
        <f t="shared" si="91"/>
        <v>0</v>
      </c>
      <c r="UV16" s="84">
        <f t="shared" si="91"/>
        <v>0</v>
      </c>
      <c r="UW16" s="84">
        <f t="shared" si="91"/>
        <v>0</v>
      </c>
      <c r="UX16" s="84">
        <f t="shared" si="91"/>
        <v>0</v>
      </c>
      <c r="UY16" s="84">
        <f t="shared" si="91"/>
        <v>0</v>
      </c>
      <c r="UZ16" s="84">
        <f t="shared" si="91"/>
        <v>0</v>
      </c>
      <c r="VA16" s="84">
        <f t="shared" si="91"/>
        <v>0</v>
      </c>
      <c r="VB16" s="84">
        <f t="shared" si="91"/>
        <v>0</v>
      </c>
      <c r="VC16" s="84">
        <f t="shared" si="91"/>
        <v>0</v>
      </c>
      <c r="VD16" s="84">
        <f t="shared" si="91"/>
        <v>0</v>
      </c>
      <c r="VE16" s="84">
        <f t="shared" si="91"/>
        <v>0</v>
      </c>
      <c r="VF16" s="84">
        <f t="shared" si="91"/>
        <v>0</v>
      </c>
      <c r="VG16" s="84">
        <f t="shared" si="91"/>
        <v>0</v>
      </c>
      <c r="VH16" s="84">
        <f t="shared" si="91"/>
        <v>0</v>
      </c>
      <c r="VI16" s="84">
        <f t="shared" si="91"/>
        <v>0</v>
      </c>
      <c r="VJ16" s="84">
        <f t="shared" si="92"/>
        <v>0</v>
      </c>
      <c r="VK16" s="84">
        <f t="shared" si="92"/>
        <v>0</v>
      </c>
      <c r="VL16" s="84">
        <f t="shared" si="92"/>
        <v>0</v>
      </c>
      <c r="VM16" s="84">
        <f t="shared" si="92"/>
        <v>0</v>
      </c>
      <c r="VN16" s="84">
        <f t="shared" si="92"/>
        <v>0</v>
      </c>
      <c r="VO16" s="84">
        <f t="shared" si="92"/>
        <v>0</v>
      </c>
      <c r="VP16" s="84">
        <f t="shared" si="92"/>
        <v>0</v>
      </c>
      <c r="VQ16" s="84">
        <f t="shared" si="92"/>
        <v>0</v>
      </c>
      <c r="VR16" s="84">
        <f t="shared" si="92"/>
        <v>0</v>
      </c>
      <c r="VS16" s="84">
        <f t="shared" si="92"/>
        <v>0</v>
      </c>
      <c r="VT16" s="84">
        <f t="shared" si="92"/>
        <v>0</v>
      </c>
      <c r="VU16" s="84">
        <f t="shared" si="92"/>
        <v>0</v>
      </c>
      <c r="VV16" s="84">
        <f t="shared" si="92"/>
        <v>0</v>
      </c>
      <c r="VW16" s="84">
        <f t="shared" si="92"/>
        <v>0</v>
      </c>
      <c r="VX16" s="84">
        <f t="shared" si="92"/>
        <v>0</v>
      </c>
      <c r="VY16" s="84">
        <f t="shared" si="92"/>
        <v>0</v>
      </c>
      <c r="VZ16" s="84">
        <f t="shared" si="92"/>
        <v>0</v>
      </c>
      <c r="WA16" s="84">
        <f t="shared" si="92"/>
        <v>0</v>
      </c>
      <c r="WB16" s="84">
        <f t="shared" si="92"/>
        <v>0</v>
      </c>
      <c r="WC16" s="84">
        <f t="shared" si="92"/>
        <v>0</v>
      </c>
      <c r="WD16" s="84">
        <f t="shared" si="92"/>
        <v>0</v>
      </c>
      <c r="WE16" s="84">
        <f t="shared" si="92"/>
        <v>0</v>
      </c>
      <c r="WF16" s="84">
        <f t="shared" si="92"/>
        <v>0</v>
      </c>
      <c r="WG16" s="84">
        <f t="shared" si="92"/>
        <v>0</v>
      </c>
      <c r="WH16" s="84">
        <f t="shared" si="92"/>
        <v>0</v>
      </c>
      <c r="WI16" s="84">
        <f t="shared" si="92"/>
        <v>0</v>
      </c>
      <c r="WJ16" s="84">
        <f t="shared" si="92"/>
        <v>0</v>
      </c>
      <c r="WK16" s="84">
        <f t="shared" si="92"/>
        <v>0</v>
      </c>
      <c r="WL16" s="84">
        <f t="shared" si="92"/>
        <v>0</v>
      </c>
      <c r="WM16" s="84">
        <f t="shared" si="92"/>
        <v>0</v>
      </c>
      <c r="WN16" s="84">
        <f t="shared" si="92"/>
        <v>0</v>
      </c>
      <c r="WO16" s="84">
        <f t="shared" si="92"/>
        <v>0</v>
      </c>
      <c r="WP16" s="84">
        <f t="shared" si="92"/>
        <v>0</v>
      </c>
      <c r="WQ16" s="84">
        <f t="shared" si="92"/>
        <v>0</v>
      </c>
      <c r="WR16" s="84">
        <f t="shared" si="92"/>
        <v>0</v>
      </c>
      <c r="WS16" s="84">
        <f t="shared" si="92"/>
        <v>0</v>
      </c>
    </row>
    <row r="17" spans="1:617">
      <c r="B17" s="155" t="s">
        <v>11</v>
      </c>
      <c r="D17" s="168">
        <f>Viðskiptaáætlun_Stjórnborð!I22</f>
        <v>0</v>
      </c>
      <c r="F17" s="84">
        <f t="shared" si="80"/>
        <v>0</v>
      </c>
      <c r="G17" s="84">
        <f t="shared" si="80"/>
        <v>0</v>
      </c>
      <c r="H17" s="84">
        <f t="shared" si="80"/>
        <v>0</v>
      </c>
      <c r="I17" s="84">
        <f t="shared" si="80"/>
        <v>0</v>
      </c>
      <c r="J17" s="84">
        <f t="shared" si="80"/>
        <v>0</v>
      </c>
      <c r="K17" s="84">
        <f t="shared" si="80"/>
        <v>0</v>
      </c>
      <c r="L17" s="84">
        <f t="shared" si="80"/>
        <v>0</v>
      </c>
      <c r="M17" s="84">
        <f t="shared" si="80"/>
        <v>0</v>
      </c>
      <c r="N17" s="84">
        <f t="shared" si="80"/>
        <v>0</v>
      </c>
      <c r="O17" s="84">
        <f t="shared" si="80"/>
        <v>0</v>
      </c>
      <c r="P17" s="84">
        <f t="shared" si="80"/>
        <v>0</v>
      </c>
      <c r="Q17" s="84">
        <f t="shared" si="80"/>
        <v>0</v>
      </c>
      <c r="R17" s="84">
        <f t="shared" si="80"/>
        <v>0</v>
      </c>
      <c r="S17" s="84">
        <f t="shared" si="80"/>
        <v>0</v>
      </c>
      <c r="T17" s="84">
        <f t="shared" si="80"/>
        <v>0</v>
      </c>
      <c r="U17" s="84">
        <f t="shared" si="80"/>
        <v>0</v>
      </c>
      <c r="V17" s="84">
        <f t="shared" si="80"/>
        <v>0</v>
      </c>
      <c r="W17" s="84">
        <f t="shared" si="80"/>
        <v>0</v>
      </c>
      <c r="X17" s="84">
        <f t="shared" si="80"/>
        <v>0</v>
      </c>
      <c r="Y17" s="84">
        <f t="shared" si="80"/>
        <v>0</v>
      </c>
      <c r="Z17" s="84">
        <f t="shared" si="80"/>
        <v>0</v>
      </c>
      <c r="AA17" s="84">
        <f t="shared" si="80"/>
        <v>0</v>
      </c>
      <c r="AB17" s="84">
        <f t="shared" si="80"/>
        <v>0</v>
      </c>
      <c r="AC17" s="84">
        <f t="shared" si="80"/>
        <v>0</v>
      </c>
      <c r="AD17" s="84">
        <f t="shared" si="80"/>
        <v>0</v>
      </c>
      <c r="AE17" s="84">
        <f t="shared" si="80"/>
        <v>0</v>
      </c>
      <c r="AF17" s="84">
        <f t="shared" si="80"/>
        <v>0</v>
      </c>
      <c r="AG17" s="84">
        <f t="shared" si="80"/>
        <v>0</v>
      </c>
      <c r="AH17" s="84">
        <f t="shared" si="80"/>
        <v>0</v>
      </c>
      <c r="AI17" s="84">
        <f t="shared" si="80"/>
        <v>0</v>
      </c>
      <c r="AJ17" s="84">
        <f t="shared" si="80"/>
        <v>0</v>
      </c>
      <c r="AK17" s="84">
        <f t="shared" si="80"/>
        <v>0</v>
      </c>
      <c r="AL17" s="84">
        <f t="shared" si="80"/>
        <v>0</v>
      </c>
      <c r="AM17" s="84">
        <f t="shared" si="80"/>
        <v>0</v>
      </c>
      <c r="AN17" s="84">
        <f t="shared" si="80"/>
        <v>0</v>
      </c>
      <c r="AO17" s="84">
        <f t="shared" si="80"/>
        <v>0</v>
      </c>
      <c r="AP17" s="84">
        <f t="shared" si="80"/>
        <v>0</v>
      </c>
      <c r="AQ17" s="84">
        <f t="shared" si="80"/>
        <v>0</v>
      </c>
      <c r="AR17" s="84">
        <f t="shared" si="80"/>
        <v>0</v>
      </c>
      <c r="AS17" s="84">
        <f t="shared" si="80"/>
        <v>0</v>
      </c>
      <c r="AT17" s="84">
        <f t="shared" si="80"/>
        <v>0</v>
      </c>
      <c r="AU17" s="84">
        <f t="shared" si="80"/>
        <v>0</v>
      </c>
      <c r="AV17" s="84">
        <f t="shared" si="81"/>
        <v>0</v>
      </c>
      <c r="AW17" s="84">
        <f t="shared" si="82"/>
        <v>0</v>
      </c>
      <c r="AX17" s="84">
        <f t="shared" si="82"/>
        <v>0</v>
      </c>
      <c r="AY17" s="84">
        <f t="shared" si="82"/>
        <v>0</v>
      </c>
      <c r="AZ17" s="84">
        <f t="shared" si="82"/>
        <v>0</v>
      </c>
      <c r="BA17" s="84">
        <f t="shared" si="82"/>
        <v>0</v>
      </c>
      <c r="BB17" s="84">
        <f t="shared" si="82"/>
        <v>0</v>
      </c>
      <c r="BC17" s="84">
        <f t="shared" si="82"/>
        <v>0</v>
      </c>
      <c r="BD17" s="84">
        <f t="shared" si="82"/>
        <v>0</v>
      </c>
      <c r="BE17" s="84">
        <f t="shared" si="82"/>
        <v>0</v>
      </c>
      <c r="BF17" s="84">
        <f t="shared" si="82"/>
        <v>0</v>
      </c>
      <c r="BG17" s="84">
        <f t="shared" si="82"/>
        <v>0</v>
      </c>
      <c r="BH17" s="84">
        <f t="shared" si="82"/>
        <v>0</v>
      </c>
      <c r="BI17" s="84">
        <f t="shared" si="82"/>
        <v>0</v>
      </c>
      <c r="BJ17" s="84">
        <f t="shared" si="82"/>
        <v>0</v>
      </c>
      <c r="BK17" s="84">
        <f t="shared" si="82"/>
        <v>0</v>
      </c>
      <c r="BL17" s="84">
        <f t="shared" si="82"/>
        <v>0</v>
      </c>
      <c r="BM17" s="84">
        <f t="shared" si="82"/>
        <v>0</v>
      </c>
      <c r="BN17" s="84">
        <f t="shared" si="82"/>
        <v>0</v>
      </c>
      <c r="BO17" s="84">
        <f t="shared" si="82"/>
        <v>0</v>
      </c>
      <c r="BP17" s="84">
        <f t="shared" si="82"/>
        <v>0</v>
      </c>
      <c r="BQ17" s="84">
        <f t="shared" si="83"/>
        <v>0</v>
      </c>
      <c r="BR17" s="84">
        <f t="shared" si="84"/>
        <v>0</v>
      </c>
      <c r="BS17" s="84">
        <f t="shared" si="84"/>
        <v>0</v>
      </c>
      <c r="BT17" s="84">
        <f t="shared" si="84"/>
        <v>0</v>
      </c>
      <c r="BU17" s="84">
        <f t="shared" si="84"/>
        <v>0</v>
      </c>
      <c r="BV17" s="84">
        <f t="shared" si="84"/>
        <v>0</v>
      </c>
      <c r="BW17" s="84">
        <f t="shared" si="84"/>
        <v>0</v>
      </c>
      <c r="BX17" s="84">
        <f t="shared" si="84"/>
        <v>0</v>
      </c>
      <c r="BY17" s="84">
        <f t="shared" si="84"/>
        <v>0</v>
      </c>
      <c r="BZ17" s="84">
        <f t="shared" si="84"/>
        <v>0</v>
      </c>
      <c r="CA17" s="84">
        <f t="shared" si="84"/>
        <v>0</v>
      </c>
      <c r="CB17" s="84">
        <f t="shared" si="84"/>
        <v>0</v>
      </c>
      <c r="CC17" s="84">
        <f t="shared" si="84"/>
        <v>0</v>
      </c>
      <c r="CD17" s="84">
        <f t="shared" si="84"/>
        <v>0</v>
      </c>
      <c r="CE17" s="84">
        <f t="shared" si="84"/>
        <v>0</v>
      </c>
      <c r="CF17" s="84">
        <f t="shared" si="84"/>
        <v>0</v>
      </c>
      <c r="CG17" s="84">
        <f t="shared" si="84"/>
        <v>0</v>
      </c>
      <c r="CH17" s="84">
        <f t="shared" si="84"/>
        <v>0</v>
      </c>
      <c r="CI17" s="84">
        <f t="shared" si="84"/>
        <v>0</v>
      </c>
      <c r="CJ17" s="84">
        <f t="shared" si="84"/>
        <v>0</v>
      </c>
      <c r="CK17" s="84">
        <f t="shared" si="84"/>
        <v>0</v>
      </c>
      <c r="CL17" s="84">
        <f t="shared" si="84"/>
        <v>0</v>
      </c>
      <c r="CM17" s="84">
        <f t="shared" si="84"/>
        <v>0</v>
      </c>
      <c r="CN17" s="84">
        <f t="shared" si="84"/>
        <v>0</v>
      </c>
      <c r="CO17" s="84">
        <f t="shared" si="84"/>
        <v>0</v>
      </c>
      <c r="CP17" s="84">
        <f t="shared" si="84"/>
        <v>0</v>
      </c>
      <c r="CQ17" s="84">
        <f t="shared" si="84"/>
        <v>0</v>
      </c>
      <c r="CR17" s="84">
        <f t="shared" si="84"/>
        <v>0</v>
      </c>
      <c r="CS17" s="84">
        <f t="shared" si="84"/>
        <v>0</v>
      </c>
      <c r="CT17" s="84">
        <f t="shared" si="84"/>
        <v>0</v>
      </c>
      <c r="CU17" s="84">
        <f t="shared" si="84"/>
        <v>0</v>
      </c>
      <c r="CV17" s="84">
        <f t="shared" si="84"/>
        <v>0</v>
      </c>
      <c r="CW17" s="84">
        <f t="shared" si="84"/>
        <v>0</v>
      </c>
      <c r="CX17" s="84">
        <f t="shared" si="84"/>
        <v>0</v>
      </c>
      <c r="CY17" s="84">
        <f t="shared" si="84"/>
        <v>0</v>
      </c>
      <c r="CZ17" s="84">
        <f t="shared" si="84"/>
        <v>0</v>
      </c>
      <c r="DA17" s="84">
        <f t="shared" si="84"/>
        <v>0</v>
      </c>
      <c r="DB17" s="84">
        <f t="shared" si="84"/>
        <v>0</v>
      </c>
      <c r="DC17" s="84">
        <f t="shared" si="84"/>
        <v>0</v>
      </c>
      <c r="DD17" s="84">
        <f t="shared" si="84"/>
        <v>0</v>
      </c>
      <c r="DE17" s="84">
        <f t="shared" si="84"/>
        <v>0</v>
      </c>
      <c r="DF17" s="84">
        <f t="shared" si="84"/>
        <v>0</v>
      </c>
      <c r="DG17" s="84">
        <f t="shared" si="84"/>
        <v>0</v>
      </c>
      <c r="DH17" s="84">
        <f t="shared" si="84"/>
        <v>0</v>
      </c>
      <c r="DI17" s="84">
        <f t="shared" si="84"/>
        <v>0</v>
      </c>
      <c r="DJ17" s="84">
        <f t="shared" si="84"/>
        <v>0</v>
      </c>
      <c r="DK17" s="84">
        <f t="shared" si="84"/>
        <v>0</v>
      </c>
      <c r="DL17" s="84">
        <f t="shared" si="84"/>
        <v>0</v>
      </c>
      <c r="DM17" s="84">
        <f t="shared" si="84"/>
        <v>0</v>
      </c>
      <c r="DN17" s="84">
        <f t="shared" si="84"/>
        <v>0</v>
      </c>
      <c r="DO17" s="84">
        <f t="shared" si="84"/>
        <v>0</v>
      </c>
      <c r="DP17" s="84">
        <f t="shared" si="84"/>
        <v>0</v>
      </c>
      <c r="DQ17" s="84">
        <f t="shared" si="84"/>
        <v>0</v>
      </c>
      <c r="DR17" s="84">
        <f t="shared" si="84"/>
        <v>0</v>
      </c>
      <c r="DS17" s="84">
        <f t="shared" si="84"/>
        <v>0</v>
      </c>
      <c r="DT17" s="84">
        <f t="shared" si="84"/>
        <v>0</v>
      </c>
      <c r="DU17" s="84">
        <f t="shared" si="84"/>
        <v>0</v>
      </c>
      <c r="DV17" s="84">
        <f t="shared" si="84"/>
        <v>0</v>
      </c>
      <c r="DW17" s="84">
        <f t="shared" si="84"/>
        <v>0</v>
      </c>
      <c r="DX17" s="84">
        <f t="shared" si="84"/>
        <v>0</v>
      </c>
      <c r="DY17" s="84">
        <f t="shared" si="84"/>
        <v>0</v>
      </c>
      <c r="DZ17" s="84">
        <f t="shared" si="84"/>
        <v>0</v>
      </c>
      <c r="EA17" s="84">
        <f t="shared" si="84"/>
        <v>0</v>
      </c>
      <c r="EB17" s="84">
        <f t="shared" si="84"/>
        <v>0</v>
      </c>
      <c r="EC17" s="84">
        <f t="shared" ref="EC17:GN20" si="93">$D17/12</f>
        <v>0</v>
      </c>
      <c r="ED17" s="84">
        <f t="shared" si="85"/>
        <v>0</v>
      </c>
      <c r="EE17" s="84">
        <f t="shared" si="85"/>
        <v>0</v>
      </c>
      <c r="EF17" s="84">
        <f t="shared" si="85"/>
        <v>0</v>
      </c>
      <c r="EG17" s="84">
        <f t="shared" si="85"/>
        <v>0</v>
      </c>
      <c r="EH17" s="84">
        <f t="shared" si="85"/>
        <v>0</v>
      </c>
      <c r="EI17" s="84">
        <f t="shared" si="85"/>
        <v>0</v>
      </c>
      <c r="EJ17" s="84">
        <f t="shared" si="85"/>
        <v>0</v>
      </c>
      <c r="EK17" s="84">
        <f t="shared" si="85"/>
        <v>0</v>
      </c>
      <c r="EL17" s="84">
        <f t="shared" si="85"/>
        <v>0</v>
      </c>
      <c r="EM17" s="84">
        <f t="shared" si="85"/>
        <v>0</v>
      </c>
      <c r="EN17" s="84">
        <f t="shared" si="85"/>
        <v>0</v>
      </c>
      <c r="EO17" s="84">
        <f t="shared" si="85"/>
        <v>0</v>
      </c>
      <c r="EP17" s="84">
        <f t="shared" si="85"/>
        <v>0</v>
      </c>
      <c r="EQ17" s="84">
        <f t="shared" si="85"/>
        <v>0</v>
      </c>
      <c r="ER17" s="84">
        <f t="shared" si="85"/>
        <v>0</v>
      </c>
      <c r="ES17" s="84">
        <f t="shared" si="85"/>
        <v>0</v>
      </c>
      <c r="ET17" s="84">
        <f t="shared" si="85"/>
        <v>0</v>
      </c>
      <c r="EU17" s="84">
        <f t="shared" si="85"/>
        <v>0</v>
      </c>
      <c r="EV17" s="84">
        <f t="shared" si="85"/>
        <v>0</v>
      </c>
      <c r="EW17" s="84">
        <f t="shared" si="85"/>
        <v>0</v>
      </c>
      <c r="EX17" s="84">
        <f t="shared" si="85"/>
        <v>0</v>
      </c>
      <c r="EY17" s="84">
        <f t="shared" si="85"/>
        <v>0</v>
      </c>
      <c r="EZ17" s="84">
        <f t="shared" si="85"/>
        <v>0</v>
      </c>
      <c r="FA17" s="84">
        <f t="shared" si="85"/>
        <v>0</v>
      </c>
      <c r="FB17" s="84">
        <f t="shared" si="85"/>
        <v>0</v>
      </c>
      <c r="FC17" s="84">
        <f t="shared" si="85"/>
        <v>0</v>
      </c>
      <c r="FD17" s="84">
        <f t="shared" si="85"/>
        <v>0</v>
      </c>
      <c r="FE17" s="84">
        <f t="shared" si="85"/>
        <v>0</v>
      </c>
      <c r="FF17" s="84">
        <f t="shared" si="85"/>
        <v>0</v>
      </c>
      <c r="FG17" s="84">
        <f t="shared" si="85"/>
        <v>0</v>
      </c>
      <c r="FH17" s="84">
        <f t="shared" si="85"/>
        <v>0</v>
      </c>
      <c r="FI17" s="84">
        <f t="shared" si="85"/>
        <v>0</v>
      </c>
      <c r="FJ17" s="84">
        <f t="shared" si="85"/>
        <v>0</v>
      </c>
      <c r="FK17" s="84">
        <f t="shared" si="85"/>
        <v>0</v>
      </c>
      <c r="FL17" s="84">
        <f t="shared" si="85"/>
        <v>0</v>
      </c>
      <c r="FM17" s="84">
        <f t="shared" si="85"/>
        <v>0</v>
      </c>
      <c r="FN17" s="84">
        <f t="shared" si="85"/>
        <v>0</v>
      </c>
      <c r="FO17" s="84">
        <f t="shared" si="85"/>
        <v>0</v>
      </c>
      <c r="FP17" s="84">
        <f t="shared" si="85"/>
        <v>0</v>
      </c>
      <c r="FQ17" s="84">
        <f t="shared" si="85"/>
        <v>0</v>
      </c>
      <c r="FR17" s="84">
        <f t="shared" si="85"/>
        <v>0</v>
      </c>
      <c r="FS17" s="84">
        <f t="shared" si="85"/>
        <v>0</v>
      </c>
      <c r="FT17" s="84">
        <f t="shared" si="85"/>
        <v>0</v>
      </c>
      <c r="FU17" s="84">
        <f t="shared" si="85"/>
        <v>0</v>
      </c>
      <c r="FV17" s="84">
        <f t="shared" si="85"/>
        <v>0</v>
      </c>
      <c r="FW17" s="84">
        <f t="shared" si="85"/>
        <v>0</v>
      </c>
      <c r="FX17" s="84">
        <f t="shared" si="85"/>
        <v>0</v>
      </c>
      <c r="FY17" s="84">
        <f t="shared" si="85"/>
        <v>0</v>
      </c>
      <c r="FZ17" s="84">
        <f t="shared" si="85"/>
        <v>0</v>
      </c>
      <c r="GA17" s="84">
        <f t="shared" si="85"/>
        <v>0</v>
      </c>
      <c r="GB17" s="84">
        <f t="shared" si="85"/>
        <v>0</v>
      </c>
      <c r="GC17" s="84">
        <f t="shared" si="85"/>
        <v>0</v>
      </c>
      <c r="GD17" s="84">
        <f t="shared" si="85"/>
        <v>0</v>
      </c>
      <c r="GE17" s="84">
        <f t="shared" si="85"/>
        <v>0</v>
      </c>
      <c r="GF17" s="84">
        <f t="shared" si="85"/>
        <v>0</v>
      </c>
      <c r="GG17" s="84">
        <f t="shared" si="85"/>
        <v>0</v>
      </c>
      <c r="GH17" s="84">
        <f t="shared" si="85"/>
        <v>0</v>
      </c>
      <c r="GI17" s="84">
        <f t="shared" si="85"/>
        <v>0</v>
      </c>
      <c r="GJ17" s="84">
        <f t="shared" si="85"/>
        <v>0</v>
      </c>
      <c r="GK17" s="84">
        <f t="shared" si="85"/>
        <v>0</v>
      </c>
      <c r="GL17" s="84">
        <f t="shared" si="85"/>
        <v>0</v>
      </c>
      <c r="GM17" s="84">
        <f t="shared" si="85"/>
        <v>0</v>
      </c>
      <c r="GN17" s="84">
        <f t="shared" si="85"/>
        <v>0</v>
      </c>
      <c r="GO17" s="84">
        <f t="shared" ref="GO17:IZ20" si="94">$D17/12</f>
        <v>0</v>
      </c>
      <c r="GP17" s="84">
        <f t="shared" si="86"/>
        <v>0</v>
      </c>
      <c r="GQ17" s="84">
        <f t="shared" si="86"/>
        <v>0</v>
      </c>
      <c r="GR17" s="84">
        <f t="shared" si="86"/>
        <v>0</v>
      </c>
      <c r="GS17" s="84">
        <f t="shared" si="86"/>
        <v>0</v>
      </c>
      <c r="GT17" s="84">
        <f t="shared" si="86"/>
        <v>0</v>
      </c>
      <c r="GU17" s="84">
        <f t="shared" si="86"/>
        <v>0</v>
      </c>
      <c r="GV17" s="84">
        <f t="shared" si="86"/>
        <v>0</v>
      </c>
      <c r="GW17" s="84">
        <f t="shared" si="86"/>
        <v>0</v>
      </c>
      <c r="GX17" s="84">
        <f t="shared" si="86"/>
        <v>0</v>
      </c>
      <c r="GY17" s="84">
        <f t="shared" si="86"/>
        <v>0</v>
      </c>
      <c r="GZ17" s="84">
        <f t="shared" si="86"/>
        <v>0</v>
      </c>
      <c r="HA17" s="84">
        <f t="shared" si="86"/>
        <v>0</v>
      </c>
      <c r="HB17" s="84">
        <f t="shared" si="86"/>
        <v>0</v>
      </c>
      <c r="HC17" s="84">
        <f t="shared" si="86"/>
        <v>0</v>
      </c>
      <c r="HD17" s="84">
        <f t="shared" si="86"/>
        <v>0</v>
      </c>
      <c r="HE17" s="84">
        <f t="shared" si="86"/>
        <v>0</v>
      </c>
      <c r="HF17" s="84">
        <f t="shared" si="86"/>
        <v>0</v>
      </c>
      <c r="HG17" s="84">
        <f t="shared" si="86"/>
        <v>0</v>
      </c>
      <c r="HH17" s="84">
        <f t="shared" si="86"/>
        <v>0</v>
      </c>
      <c r="HI17" s="84">
        <f t="shared" si="86"/>
        <v>0</v>
      </c>
      <c r="HJ17" s="84">
        <f t="shared" si="86"/>
        <v>0</v>
      </c>
      <c r="HK17" s="84">
        <f t="shared" si="86"/>
        <v>0</v>
      </c>
      <c r="HL17" s="84">
        <f t="shared" si="86"/>
        <v>0</v>
      </c>
      <c r="HM17" s="84">
        <f t="shared" si="86"/>
        <v>0</v>
      </c>
      <c r="HN17" s="84">
        <f t="shared" si="86"/>
        <v>0</v>
      </c>
      <c r="HO17" s="84">
        <f t="shared" si="86"/>
        <v>0</v>
      </c>
      <c r="HP17" s="84">
        <f t="shared" si="86"/>
        <v>0</v>
      </c>
      <c r="HQ17" s="84">
        <f t="shared" si="86"/>
        <v>0</v>
      </c>
      <c r="HR17" s="84">
        <f t="shared" si="86"/>
        <v>0</v>
      </c>
      <c r="HS17" s="84">
        <f t="shared" si="86"/>
        <v>0</v>
      </c>
      <c r="HT17" s="84">
        <f t="shared" si="86"/>
        <v>0</v>
      </c>
      <c r="HU17" s="84">
        <f t="shared" si="86"/>
        <v>0</v>
      </c>
      <c r="HV17" s="84">
        <f t="shared" si="86"/>
        <v>0</v>
      </c>
      <c r="HW17" s="84">
        <f t="shared" si="86"/>
        <v>0</v>
      </c>
      <c r="HX17" s="84">
        <f t="shared" si="86"/>
        <v>0</v>
      </c>
      <c r="HY17" s="84">
        <f t="shared" si="86"/>
        <v>0</v>
      </c>
      <c r="HZ17" s="84">
        <f t="shared" si="86"/>
        <v>0</v>
      </c>
      <c r="IA17" s="84">
        <f t="shared" si="86"/>
        <v>0</v>
      </c>
      <c r="IB17" s="84">
        <f t="shared" si="86"/>
        <v>0</v>
      </c>
      <c r="IC17" s="84">
        <f t="shared" si="86"/>
        <v>0</v>
      </c>
      <c r="ID17" s="84">
        <f t="shared" si="86"/>
        <v>0</v>
      </c>
      <c r="IE17" s="84">
        <f t="shared" si="86"/>
        <v>0</v>
      </c>
      <c r="IF17" s="84">
        <f t="shared" si="86"/>
        <v>0</v>
      </c>
      <c r="IG17" s="84">
        <f t="shared" si="86"/>
        <v>0</v>
      </c>
      <c r="IH17" s="84">
        <f t="shared" si="86"/>
        <v>0</v>
      </c>
      <c r="II17" s="84">
        <f t="shared" si="86"/>
        <v>0</v>
      </c>
      <c r="IJ17" s="84">
        <f t="shared" si="86"/>
        <v>0</v>
      </c>
      <c r="IK17" s="84">
        <f t="shared" si="86"/>
        <v>0</v>
      </c>
      <c r="IL17" s="84">
        <f t="shared" si="86"/>
        <v>0</v>
      </c>
      <c r="IM17" s="84">
        <f t="shared" si="86"/>
        <v>0</v>
      </c>
      <c r="IN17" s="84">
        <f t="shared" si="86"/>
        <v>0</v>
      </c>
      <c r="IO17" s="84">
        <f t="shared" si="86"/>
        <v>0</v>
      </c>
      <c r="IP17" s="84">
        <f t="shared" si="86"/>
        <v>0</v>
      </c>
      <c r="IQ17" s="84">
        <f t="shared" si="86"/>
        <v>0</v>
      </c>
      <c r="IR17" s="84">
        <f t="shared" si="86"/>
        <v>0</v>
      </c>
      <c r="IS17" s="84">
        <f t="shared" si="86"/>
        <v>0</v>
      </c>
      <c r="IT17" s="84">
        <f t="shared" si="86"/>
        <v>0</v>
      </c>
      <c r="IU17" s="84">
        <f t="shared" si="86"/>
        <v>0</v>
      </c>
      <c r="IV17" s="84">
        <f t="shared" si="86"/>
        <v>0</v>
      </c>
      <c r="IW17" s="84">
        <f t="shared" si="86"/>
        <v>0</v>
      </c>
      <c r="IX17" s="84">
        <f t="shared" si="86"/>
        <v>0</v>
      </c>
      <c r="IY17" s="84">
        <f t="shared" si="86"/>
        <v>0</v>
      </c>
      <c r="IZ17" s="84">
        <f t="shared" si="86"/>
        <v>0</v>
      </c>
      <c r="JA17" s="84">
        <f t="shared" ref="JA17:LL20" si="95">$D17/12</f>
        <v>0</v>
      </c>
      <c r="JB17" s="84">
        <f t="shared" si="87"/>
        <v>0</v>
      </c>
      <c r="JC17" s="84">
        <f t="shared" si="87"/>
        <v>0</v>
      </c>
      <c r="JD17" s="84">
        <f t="shared" si="87"/>
        <v>0</v>
      </c>
      <c r="JE17" s="84">
        <f t="shared" si="87"/>
        <v>0</v>
      </c>
      <c r="JF17" s="84">
        <f t="shared" si="87"/>
        <v>0</v>
      </c>
      <c r="JG17" s="84">
        <f t="shared" si="87"/>
        <v>0</v>
      </c>
      <c r="JH17" s="84">
        <f t="shared" si="87"/>
        <v>0</v>
      </c>
      <c r="JI17" s="84">
        <f t="shared" si="87"/>
        <v>0</v>
      </c>
      <c r="JJ17" s="84">
        <f t="shared" si="87"/>
        <v>0</v>
      </c>
      <c r="JK17" s="84">
        <f t="shared" si="87"/>
        <v>0</v>
      </c>
      <c r="JL17" s="84">
        <f t="shared" si="87"/>
        <v>0</v>
      </c>
      <c r="JM17" s="84">
        <f t="shared" si="87"/>
        <v>0</v>
      </c>
      <c r="JN17" s="84">
        <f t="shared" si="87"/>
        <v>0</v>
      </c>
      <c r="JO17" s="84">
        <f t="shared" si="87"/>
        <v>0</v>
      </c>
      <c r="JP17" s="84">
        <f t="shared" si="87"/>
        <v>0</v>
      </c>
      <c r="JQ17" s="84">
        <f t="shared" si="87"/>
        <v>0</v>
      </c>
      <c r="JR17" s="84">
        <f t="shared" si="87"/>
        <v>0</v>
      </c>
      <c r="JS17" s="84">
        <f t="shared" si="87"/>
        <v>0</v>
      </c>
      <c r="JT17" s="84">
        <f t="shared" si="87"/>
        <v>0</v>
      </c>
      <c r="JU17" s="84">
        <f t="shared" si="87"/>
        <v>0</v>
      </c>
      <c r="JV17" s="84">
        <f t="shared" si="87"/>
        <v>0</v>
      </c>
      <c r="JW17" s="84">
        <f t="shared" si="87"/>
        <v>0</v>
      </c>
      <c r="JX17" s="84">
        <f t="shared" si="87"/>
        <v>0</v>
      </c>
      <c r="JY17" s="84">
        <f t="shared" si="87"/>
        <v>0</v>
      </c>
      <c r="JZ17" s="84">
        <f t="shared" si="87"/>
        <v>0</v>
      </c>
      <c r="KA17" s="84">
        <f t="shared" si="87"/>
        <v>0</v>
      </c>
      <c r="KB17" s="84">
        <f t="shared" si="87"/>
        <v>0</v>
      </c>
      <c r="KC17" s="84">
        <f t="shared" si="87"/>
        <v>0</v>
      </c>
      <c r="KD17" s="84">
        <f t="shared" si="87"/>
        <v>0</v>
      </c>
      <c r="KE17" s="84">
        <f t="shared" si="87"/>
        <v>0</v>
      </c>
      <c r="KF17" s="84">
        <f t="shared" si="87"/>
        <v>0</v>
      </c>
      <c r="KG17" s="84">
        <f t="shared" si="87"/>
        <v>0</v>
      </c>
      <c r="KH17" s="84">
        <f t="shared" si="87"/>
        <v>0</v>
      </c>
      <c r="KI17" s="84">
        <f t="shared" si="87"/>
        <v>0</v>
      </c>
      <c r="KJ17" s="84">
        <f t="shared" si="87"/>
        <v>0</v>
      </c>
      <c r="KK17" s="84">
        <f t="shared" si="87"/>
        <v>0</v>
      </c>
      <c r="KL17" s="84">
        <f t="shared" si="87"/>
        <v>0</v>
      </c>
      <c r="KM17" s="84">
        <f t="shared" si="87"/>
        <v>0</v>
      </c>
      <c r="KN17" s="84">
        <f t="shared" si="87"/>
        <v>0</v>
      </c>
      <c r="KO17" s="84">
        <f t="shared" si="87"/>
        <v>0</v>
      </c>
      <c r="KP17" s="84">
        <f t="shared" si="87"/>
        <v>0</v>
      </c>
      <c r="KQ17" s="84">
        <f t="shared" si="87"/>
        <v>0</v>
      </c>
      <c r="KR17" s="84">
        <f t="shared" si="87"/>
        <v>0</v>
      </c>
      <c r="KS17" s="84">
        <f t="shared" si="87"/>
        <v>0</v>
      </c>
      <c r="KT17" s="84">
        <f t="shared" si="87"/>
        <v>0</v>
      </c>
      <c r="KU17" s="84">
        <f t="shared" si="87"/>
        <v>0</v>
      </c>
      <c r="KV17" s="84">
        <f t="shared" si="87"/>
        <v>0</v>
      </c>
      <c r="KW17" s="84">
        <f t="shared" si="87"/>
        <v>0</v>
      </c>
      <c r="KX17" s="84">
        <f t="shared" si="87"/>
        <v>0</v>
      </c>
      <c r="KY17" s="84">
        <f t="shared" si="87"/>
        <v>0</v>
      </c>
      <c r="KZ17" s="84">
        <f t="shared" si="87"/>
        <v>0</v>
      </c>
      <c r="LA17" s="84">
        <f t="shared" si="87"/>
        <v>0</v>
      </c>
      <c r="LB17" s="84">
        <f t="shared" si="87"/>
        <v>0</v>
      </c>
      <c r="LC17" s="84">
        <f t="shared" si="87"/>
        <v>0</v>
      </c>
      <c r="LD17" s="84">
        <f t="shared" si="87"/>
        <v>0</v>
      </c>
      <c r="LE17" s="84">
        <f t="shared" si="87"/>
        <v>0</v>
      </c>
      <c r="LF17" s="84">
        <f t="shared" si="87"/>
        <v>0</v>
      </c>
      <c r="LG17" s="84">
        <f t="shared" si="87"/>
        <v>0</v>
      </c>
      <c r="LH17" s="84">
        <f t="shared" si="87"/>
        <v>0</v>
      </c>
      <c r="LI17" s="84">
        <f t="shared" si="87"/>
        <v>0</v>
      </c>
      <c r="LJ17" s="84">
        <f t="shared" si="87"/>
        <v>0</v>
      </c>
      <c r="LK17" s="84">
        <f t="shared" si="87"/>
        <v>0</v>
      </c>
      <c r="LL17" s="84">
        <f t="shared" si="87"/>
        <v>0</v>
      </c>
      <c r="LM17" s="84">
        <f t="shared" ref="LM17:NX20" si="96">$D17/12</f>
        <v>0</v>
      </c>
      <c r="LN17" s="84">
        <f t="shared" si="88"/>
        <v>0</v>
      </c>
      <c r="LO17" s="84">
        <f t="shared" si="88"/>
        <v>0</v>
      </c>
      <c r="LP17" s="84">
        <f t="shared" si="88"/>
        <v>0</v>
      </c>
      <c r="LQ17" s="84">
        <f t="shared" si="88"/>
        <v>0</v>
      </c>
      <c r="LR17" s="84">
        <f t="shared" si="88"/>
        <v>0</v>
      </c>
      <c r="LS17" s="84">
        <f t="shared" si="88"/>
        <v>0</v>
      </c>
      <c r="LT17" s="84">
        <f t="shared" si="88"/>
        <v>0</v>
      </c>
      <c r="LU17" s="84">
        <f t="shared" si="88"/>
        <v>0</v>
      </c>
      <c r="LV17" s="84">
        <f t="shared" si="88"/>
        <v>0</v>
      </c>
      <c r="LW17" s="84">
        <f t="shared" si="88"/>
        <v>0</v>
      </c>
      <c r="LX17" s="84">
        <f t="shared" si="88"/>
        <v>0</v>
      </c>
      <c r="LY17" s="84">
        <f t="shared" si="88"/>
        <v>0</v>
      </c>
      <c r="LZ17" s="84">
        <f t="shared" si="88"/>
        <v>0</v>
      </c>
      <c r="MA17" s="84">
        <f t="shared" si="88"/>
        <v>0</v>
      </c>
      <c r="MB17" s="84">
        <f t="shared" si="88"/>
        <v>0</v>
      </c>
      <c r="MC17" s="84">
        <f t="shared" si="88"/>
        <v>0</v>
      </c>
      <c r="MD17" s="84">
        <f t="shared" si="88"/>
        <v>0</v>
      </c>
      <c r="ME17" s="84">
        <f t="shared" si="88"/>
        <v>0</v>
      </c>
      <c r="MF17" s="84">
        <f t="shared" si="88"/>
        <v>0</v>
      </c>
      <c r="MG17" s="84">
        <f t="shared" si="88"/>
        <v>0</v>
      </c>
      <c r="MH17" s="84">
        <f t="shared" si="88"/>
        <v>0</v>
      </c>
      <c r="MI17" s="84">
        <f t="shared" si="88"/>
        <v>0</v>
      </c>
      <c r="MJ17" s="84">
        <f t="shared" si="88"/>
        <v>0</v>
      </c>
      <c r="MK17" s="84">
        <f t="shared" si="88"/>
        <v>0</v>
      </c>
      <c r="ML17" s="84">
        <f t="shared" si="88"/>
        <v>0</v>
      </c>
      <c r="MM17" s="84">
        <f t="shared" si="88"/>
        <v>0</v>
      </c>
      <c r="MN17" s="84">
        <f t="shared" si="88"/>
        <v>0</v>
      </c>
      <c r="MO17" s="84">
        <f t="shared" si="88"/>
        <v>0</v>
      </c>
      <c r="MP17" s="84">
        <f t="shared" si="88"/>
        <v>0</v>
      </c>
      <c r="MQ17" s="84">
        <f t="shared" si="88"/>
        <v>0</v>
      </c>
      <c r="MR17" s="84">
        <f t="shared" si="88"/>
        <v>0</v>
      </c>
      <c r="MS17" s="84">
        <f t="shared" si="88"/>
        <v>0</v>
      </c>
      <c r="MT17" s="84">
        <f t="shared" si="88"/>
        <v>0</v>
      </c>
      <c r="MU17" s="84">
        <f t="shared" si="88"/>
        <v>0</v>
      </c>
      <c r="MV17" s="84">
        <f t="shared" si="88"/>
        <v>0</v>
      </c>
      <c r="MW17" s="84">
        <f t="shared" si="88"/>
        <v>0</v>
      </c>
      <c r="MX17" s="84">
        <f t="shared" si="88"/>
        <v>0</v>
      </c>
      <c r="MY17" s="84">
        <f t="shared" si="88"/>
        <v>0</v>
      </c>
      <c r="MZ17" s="84">
        <f t="shared" si="88"/>
        <v>0</v>
      </c>
      <c r="NA17" s="84">
        <f t="shared" si="88"/>
        <v>0</v>
      </c>
      <c r="NB17" s="84">
        <f t="shared" si="88"/>
        <v>0</v>
      </c>
      <c r="NC17" s="84">
        <f t="shared" si="88"/>
        <v>0</v>
      </c>
      <c r="ND17" s="84">
        <f t="shared" si="88"/>
        <v>0</v>
      </c>
      <c r="NE17" s="84">
        <f t="shared" si="88"/>
        <v>0</v>
      </c>
      <c r="NF17" s="84">
        <f t="shared" si="88"/>
        <v>0</v>
      </c>
      <c r="NG17" s="84">
        <f t="shared" si="88"/>
        <v>0</v>
      </c>
      <c r="NH17" s="84">
        <f t="shared" si="88"/>
        <v>0</v>
      </c>
      <c r="NI17" s="84">
        <f t="shared" si="88"/>
        <v>0</v>
      </c>
      <c r="NJ17" s="84">
        <f t="shared" si="88"/>
        <v>0</v>
      </c>
      <c r="NK17" s="84">
        <f t="shared" si="88"/>
        <v>0</v>
      </c>
      <c r="NL17" s="84">
        <f t="shared" si="88"/>
        <v>0</v>
      </c>
      <c r="NM17" s="84">
        <f t="shared" si="88"/>
        <v>0</v>
      </c>
      <c r="NN17" s="84">
        <f t="shared" si="88"/>
        <v>0</v>
      </c>
      <c r="NO17" s="84">
        <f t="shared" si="88"/>
        <v>0</v>
      </c>
      <c r="NP17" s="84">
        <f t="shared" si="88"/>
        <v>0</v>
      </c>
      <c r="NQ17" s="84">
        <f t="shared" si="88"/>
        <v>0</v>
      </c>
      <c r="NR17" s="84">
        <f t="shared" si="88"/>
        <v>0</v>
      </c>
      <c r="NS17" s="84">
        <f t="shared" si="88"/>
        <v>0</v>
      </c>
      <c r="NT17" s="84">
        <f t="shared" si="88"/>
        <v>0</v>
      </c>
      <c r="NU17" s="84">
        <f t="shared" si="88"/>
        <v>0</v>
      </c>
      <c r="NV17" s="84">
        <f t="shared" si="88"/>
        <v>0</v>
      </c>
      <c r="NW17" s="84">
        <f t="shared" si="88"/>
        <v>0</v>
      </c>
      <c r="NX17" s="84">
        <f t="shared" si="88"/>
        <v>0</v>
      </c>
      <c r="NY17" s="84">
        <f t="shared" ref="NY17:QJ20" si="97">$D17/12</f>
        <v>0</v>
      </c>
      <c r="NZ17" s="84">
        <f t="shared" si="89"/>
        <v>0</v>
      </c>
      <c r="OA17" s="84">
        <f t="shared" si="89"/>
        <v>0</v>
      </c>
      <c r="OB17" s="84">
        <f t="shared" si="89"/>
        <v>0</v>
      </c>
      <c r="OC17" s="84">
        <f t="shared" si="89"/>
        <v>0</v>
      </c>
      <c r="OD17" s="84">
        <f t="shared" si="89"/>
        <v>0</v>
      </c>
      <c r="OE17" s="84">
        <f t="shared" si="89"/>
        <v>0</v>
      </c>
      <c r="OF17" s="84">
        <f t="shared" si="89"/>
        <v>0</v>
      </c>
      <c r="OG17" s="84">
        <f t="shared" si="89"/>
        <v>0</v>
      </c>
      <c r="OH17" s="84">
        <f t="shared" si="89"/>
        <v>0</v>
      </c>
      <c r="OI17" s="84">
        <f t="shared" si="89"/>
        <v>0</v>
      </c>
      <c r="OJ17" s="84">
        <f t="shared" si="89"/>
        <v>0</v>
      </c>
      <c r="OK17" s="84">
        <f t="shared" si="89"/>
        <v>0</v>
      </c>
      <c r="OL17" s="84">
        <f t="shared" si="89"/>
        <v>0</v>
      </c>
      <c r="OM17" s="84">
        <f t="shared" si="89"/>
        <v>0</v>
      </c>
      <c r="ON17" s="84">
        <f t="shared" si="89"/>
        <v>0</v>
      </c>
      <c r="OO17" s="84">
        <f t="shared" si="89"/>
        <v>0</v>
      </c>
      <c r="OP17" s="84">
        <f t="shared" si="89"/>
        <v>0</v>
      </c>
      <c r="OQ17" s="84">
        <f t="shared" si="89"/>
        <v>0</v>
      </c>
      <c r="OR17" s="84">
        <f t="shared" si="89"/>
        <v>0</v>
      </c>
      <c r="OS17" s="84">
        <f t="shared" si="89"/>
        <v>0</v>
      </c>
      <c r="OT17" s="84">
        <f t="shared" si="89"/>
        <v>0</v>
      </c>
      <c r="OU17" s="84">
        <f t="shared" si="89"/>
        <v>0</v>
      </c>
      <c r="OV17" s="84">
        <f t="shared" si="89"/>
        <v>0</v>
      </c>
      <c r="OW17" s="84">
        <f t="shared" si="89"/>
        <v>0</v>
      </c>
      <c r="OX17" s="84">
        <f t="shared" si="89"/>
        <v>0</v>
      </c>
      <c r="OY17" s="84">
        <f t="shared" si="89"/>
        <v>0</v>
      </c>
      <c r="OZ17" s="84">
        <f t="shared" si="89"/>
        <v>0</v>
      </c>
      <c r="PA17" s="84">
        <f t="shared" si="89"/>
        <v>0</v>
      </c>
      <c r="PB17" s="84">
        <f t="shared" si="89"/>
        <v>0</v>
      </c>
      <c r="PC17" s="84">
        <f t="shared" si="89"/>
        <v>0</v>
      </c>
      <c r="PD17" s="84">
        <f t="shared" si="89"/>
        <v>0</v>
      </c>
      <c r="PE17" s="84">
        <f t="shared" si="89"/>
        <v>0</v>
      </c>
      <c r="PF17" s="84">
        <f t="shared" si="89"/>
        <v>0</v>
      </c>
      <c r="PG17" s="84">
        <f t="shared" si="89"/>
        <v>0</v>
      </c>
      <c r="PH17" s="84">
        <f t="shared" si="89"/>
        <v>0</v>
      </c>
      <c r="PI17" s="84">
        <f t="shared" si="89"/>
        <v>0</v>
      </c>
      <c r="PJ17" s="84">
        <f t="shared" si="89"/>
        <v>0</v>
      </c>
      <c r="PK17" s="84">
        <f t="shared" si="89"/>
        <v>0</v>
      </c>
      <c r="PL17" s="84">
        <f t="shared" si="89"/>
        <v>0</v>
      </c>
      <c r="PM17" s="84">
        <f t="shared" si="89"/>
        <v>0</v>
      </c>
      <c r="PN17" s="84">
        <f t="shared" si="89"/>
        <v>0</v>
      </c>
      <c r="PO17" s="84">
        <f t="shared" si="89"/>
        <v>0</v>
      </c>
      <c r="PP17" s="84">
        <f t="shared" si="89"/>
        <v>0</v>
      </c>
      <c r="PQ17" s="84">
        <f t="shared" si="89"/>
        <v>0</v>
      </c>
      <c r="PR17" s="84">
        <f t="shared" si="89"/>
        <v>0</v>
      </c>
      <c r="PS17" s="84">
        <f t="shared" si="89"/>
        <v>0</v>
      </c>
      <c r="PT17" s="84">
        <f t="shared" si="89"/>
        <v>0</v>
      </c>
      <c r="PU17" s="84">
        <f t="shared" si="89"/>
        <v>0</v>
      </c>
      <c r="PV17" s="84">
        <f t="shared" si="89"/>
        <v>0</v>
      </c>
      <c r="PW17" s="84">
        <f t="shared" si="89"/>
        <v>0</v>
      </c>
      <c r="PX17" s="84">
        <f t="shared" si="89"/>
        <v>0</v>
      </c>
      <c r="PY17" s="84">
        <f t="shared" si="89"/>
        <v>0</v>
      </c>
      <c r="PZ17" s="84">
        <f t="shared" si="89"/>
        <v>0</v>
      </c>
      <c r="QA17" s="84">
        <f t="shared" si="89"/>
        <v>0</v>
      </c>
      <c r="QB17" s="84">
        <f t="shared" si="89"/>
        <v>0</v>
      </c>
      <c r="QC17" s="84">
        <f t="shared" si="89"/>
        <v>0</v>
      </c>
      <c r="QD17" s="84">
        <f t="shared" si="89"/>
        <v>0</v>
      </c>
      <c r="QE17" s="84">
        <f t="shared" si="89"/>
        <v>0</v>
      </c>
      <c r="QF17" s="84">
        <f t="shared" si="89"/>
        <v>0</v>
      </c>
      <c r="QG17" s="84">
        <f t="shared" si="89"/>
        <v>0</v>
      </c>
      <c r="QH17" s="84">
        <f t="shared" si="89"/>
        <v>0</v>
      </c>
      <c r="QI17" s="84">
        <f t="shared" si="89"/>
        <v>0</v>
      </c>
      <c r="QJ17" s="84">
        <f t="shared" si="89"/>
        <v>0</v>
      </c>
      <c r="QK17" s="84">
        <f t="shared" ref="QK17:RP20" si="98">$D17/12</f>
        <v>0</v>
      </c>
      <c r="QL17" s="84">
        <f t="shared" si="90"/>
        <v>0</v>
      </c>
      <c r="QM17" s="84">
        <f t="shared" si="90"/>
        <v>0</v>
      </c>
      <c r="QN17" s="84">
        <f t="shared" si="90"/>
        <v>0</v>
      </c>
      <c r="QO17" s="84">
        <f t="shared" si="90"/>
        <v>0</v>
      </c>
      <c r="QP17" s="84">
        <f t="shared" si="90"/>
        <v>0</v>
      </c>
      <c r="QQ17" s="84">
        <f t="shared" si="90"/>
        <v>0</v>
      </c>
      <c r="QR17" s="84">
        <f t="shared" si="90"/>
        <v>0</v>
      </c>
      <c r="QS17" s="84">
        <f t="shared" si="90"/>
        <v>0</v>
      </c>
      <c r="QT17" s="84">
        <f t="shared" si="90"/>
        <v>0</v>
      </c>
      <c r="QU17" s="84">
        <f t="shared" si="90"/>
        <v>0</v>
      </c>
      <c r="QV17" s="84">
        <f t="shared" si="90"/>
        <v>0</v>
      </c>
      <c r="QW17" s="84">
        <f t="shared" si="90"/>
        <v>0</v>
      </c>
      <c r="QX17" s="84">
        <f t="shared" si="90"/>
        <v>0</v>
      </c>
      <c r="QY17" s="84">
        <f t="shared" si="90"/>
        <v>0</v>
      </c>
      <c r="QZ17" s="84">
        <f t="shared" si="90"/>
        <v>0</v>
      </c>
      <c r="RA17" s="84">
        <f t="shared" si="90"/>
        <v>0</v>
      </c>
      <c r="RB17" s="84">
        <f t="shared" si="90"/>
        <v>0</v>
      </c>
      <c r="RC17" s="84">
        <f t="shared" si="90"/>
        <v>0</v>
      </c>
      <c r="RD17" s="84">
        <f t="shared" si="90"/>
        <v>0</v>
      </c>
      <c r="RE17" s="84">
        <f t="shared" si="90"/>
        <v>0</v>
      </c>
      <c r="RF17" s="84">
        <f t="shared" si="90"/>
        <v>0</v>
      </c>
      <c r="RG17" s="84">
        <f t="shared" si="90"/>
        <v>0</v>
      </c>
      <c r="RH17" s="84">
        <f t="shared" si="90"/>
        <v>0</v>
      </c>
      <c r="RI17" s="84">
        <f t="shared" si="90"/>
        <v>0</v>
      </c>
      <c r="RJ17" s="84">
        <f t="shared" si="90"/>
        <v>0</v>
      </c>
      <c r="RK17" s="84">
        <f t="shared" si="90"/>
        <v>0</v>
      </c>
      <c r="RL17" s="84">
        <f t="shared" si="90"/>
        <v>0</v>
      </c>
      <c r="RM17" s="84">
        <f t="shared" si="90"/>
        <v>0</v>
      </c>
      <c r="RN17" s="84">
        <f t="shared" si="90"/>
        <v>0</v>
      </c>
      <c r="RO17" s="84">
        <f t="shared" si="90"/>
        <v>0</v>
      </c>
      <c r="RP17" s="84">
        <f t="shared" si="90"/>
        <v>0</v>
      </c>
      <c r="RQ17" s="84">
        <f t="shared" si="90"/>
        <v>0</v>
      </c>
      <c r="RR17" s="84">
        <f t="shared" si="90"/>
        <v>0</v>
      </c>
      <c r="RS17" s="84">
        <f t="shared" si="90"/>
        <v>0</v>
      </c>
      <c r="RT17" s="84">
        <f t="shared" si="90"/>
        <v>0</v>
      </c>
      <c r="RU17" s="84">
        <f t="shared" si="90"/>
        <v>0</v>
      </c>
      <c r="RV17" s="84">
        <f t="shared" si="90"/>
        <v>0</v>
      </c>
      <c r="RW17" s="84">
        <f t="shared" si="90"/>
        <v>0</v>
      </c>
      <c r="RX17" s="84">
        <f t="shared" si="90"/>
        <v>0</v>
      </c>
      <c r="RY17" s="84">
        <f t="shared" si="90"/>
        <v>0</v>
      </c>
      <c r="RZ17" s="84">
        <f t="shared" si="90"/>
        <v>0</v>
      </c>
      <c r="SA17" s="84">
        <f t="shared" si="90"/>
        <v>0</v>
      </c>
      <c r="SB17" s="84">
        <f t="shared" si="90"/>
        <v>0</v>
      </c>
      <c r="SC17" s="84">
        <f t="shared" si="90"/>
        <v>0</v>
      </c>
      <c r="SD17" s="84">
        <f t="shared" si="90"/>
        <v>0</v>
      </c>
      <c r="SE17" s="84">
        <f t="shared" si="90"/>
        <v>0</v>
      </c>
      <c r="SF17" s="84">
        <f t="shared" si="90"/>
        <v>0</v>
      </c>
      <c r="SG17" s="84">
        <f t="shared" si="90"/>
        <v>0</v>
      </c>
      <c r="SH17" s="84">
        <f t="shared" si="90"/>
        <v>0</v>
      </c>
      <c r="SI17" s="84">
        <f t="shared" si="90"/>
        <v>0</v>
      </c>
      <c r="SJ17" s="84">
        <f t="shared" si="90"/>
        <v>0</v>
      </c>
      <c r="SK17" s="84">
        <f t="shared" si="90"/>
        <v>0</v>
      </c>
      <c r="SL17" s="84">
        <f t="shared" si="90"/>
        <v>0</v>
      </c>
      <c r="SM17" s="84">
        <f t="shared" si="90"/>
        <v>0</v>
      </c>
      <c r="SN17" s="84">
        <f t="shared" si="90"/>
        <v>0</v>
      </c>
      <c r="SO17" s="84">
        <f t="shared" si="90"/>
        <v>0</v>
      </c>
      <c r="SP17" s="84">
        <f t="shared" si="90"/>
        <v>0</v>
      </c>
      <c r="SQ17" s="84">
        <f t="shared" si="90"/>
        <v>0</v>
      </c>
      <c r="SR17" s="84">
        <f t="shared" si="90"/>
        <v>0</v>
      </c>
      <c r="SS17" s="84">
        <f t="shared" si="90"/>
        <v>0</v>
      </c>
      <c r="ST17" s="84">
        <f t="shared" si="90"/>
        <v>0</v>
      </c>
      <c r="SU17" s="84">
        <f t="shared" si="90"/>
        <v>0</v>
      </c>
      <c r="SV17" s="84">
        <f t="shared" si="90"/>
        <v>0</v>
      </c>
      <c r="SW17" s="84">
        <f t="shared" ref="SW17:UB20" si="99">$D17/12</f>
        <v>0</v>
      </c>
      <c r="SX17" s="84">
        <f t="shared" si="91"/>
        <v>0</v>
      </c>
      <c r="SY17" s="84">
        <f t="shared" si="91"/>
        <v>0</v>
      </c>
      <c r="SZ17" s="84">
        <f t="shared" si="91"/>
        <v>0</v>
      </c>
      <c r="TA17" s="84">
        <f t="shared" si="91"/>
        <v>0</v>
      </c>
      <c r="TB17" s="84">
        <f t="shared" si="91"/>
        <v>0</v>
      </c>
      <c r="TC17" s="84">
        <f t="shared" si="91"/>
        <v>0</v>
      </c>
      <c r="TD17" s="84">
        <f t="shared" si="91"/>
        <v>0</v>
      </c>
      <c r="TE17" s="84">
        <f t="shared" si="91"/>
        <v>0</v>
      </c>
      <c r="TF17" s="84">
        <f t="shared" si="91"/>
        <v>0</v>
      </c>
      <c r="TG17" s="84">
        <f t="shared" si="91"/>
        <v>0</v>
      </c>
      <c r="TH17" s="84">
        <f t="shared" si="91"/>
        <v>0</v>
      </c>
      <c r="TI17" s="84">
        <f t="shared" si="91"/>
        <v>0</v>
      </c>
      <c r="TJ17" s="84">
        <f t="shared" si="91"/>
        <v>0</v>
      </c>
      <c r="TK17" s="84">
        <f t="shared" si="91"/>
        <v>0</v>
      </c>
      <c r="TL17" s="84">
        <f t="shared" si="91"/>
        <v>0</v>
      </c>
      <c r="TM17" s="84">
        <f t="shared" si="91"/>
        <v>0</v>
      </c>
      <c r="TN17" s="84">
        <f t="shared" si="91"/>
        <v>0</v>
      </c>
      <c r="TO17" s="84">
        <f t="shared" si="91"/>
        <v>0</v>
      </c>
      <c r="TP17" s="84">
        <f t="shared" si="91"/>
        <v>0</v>
      </c>
      <c r="TQ17" s="84">
        <f t="shared" si="91"/>
        <v>0</v>
      </c>
      <c r="TR17" s="84">
        <f t="shared" si="91"/>
        <v>0</v>
      </c>
      <c r="TS17" s="84">
        <f t="shared" si="91"/>
        <v>0</v>
      </c>
      <c r="TT17" s="84">
        <f t="shared" si="91"/>
        <v>0</v>
      </c>
      <c r="TU17" s="84">
        <f t="shared" si="91"/>
        <v>0</v>
      </c>
      <c r="TV17" s="84">
        <f t="shared" si="91"/>
        <v>0</v>
      </c>
      <c r="TW17" s="84">
        <f t="shared" si="91"/>
        <v>0</v>
      </c>
      <c r="TX17" s="84">
        <f t="shared" si="91"/>
        <v>0</v>
      </c>
      <c r="TY17" s="84">
        <f t="shared" si="91"/>
        <v>0</v>
      </c>
      <c r="TZ17" s="84">
        <f t="shared" si="91"/>
        <v>0</v>
      </c>
      <c r="UA17" s="84">
        <f t="shared" si="91"/>
        <v>0</v>
      </c>
      <c r="UB17" s="84">
        <f t="shared" si="91"/>
        <v>0</v>
      </c>
      <c r="UC17" s="84">
        <f t="shared" si="91"/>
        <v>0</v>
      </c>
      <c r="UD17" s="84">
        <f t="shared" si="91"/>
        <v>0</v>
      </c>
      <c r="UE17" s="84">
        <f t="shared" si="91"/>
        <v>0</v>
      </c>
      <c r="UF17" s="84">
        <f t="shared" si="91"/>
        <v>0</v>
      </c>
      <c r="UG17" s="84">
        <f t="shared" si="91"/>
        <v>0</v>
      </c>
      <c r="UH17" s="84">
        <f t="shared" si="91"/>
        <v>0</v>
      </c>
      <c r="UI17" s="84">
        <f t="shared" si="91"/>
        <v>0</v>
      </c>
      <c r="UJ17" s="84">
        <f t="shared" si="91"/>
        <v>0</v>
      </c>
      <c r="UK17" s="84">
        <f t="shared" si="91"/>
        <v>0</v>
      </c>
      <c r="UL17" s="84">
        <f t="shared" si="91"/>
        <v>0</v>
      </c>
      <c r="UM17" s="84">
        <f t="shared" si="91"/>
        <v>0</v>
      </c>
      <c r="UN17" s="84">
        <f t="shared" si="91"/>
        <v>0</v>
      </c>
      <c r="UO17" s="84">
        <f t="shared" si="91"/>
        <v>0</v>
      </c>
      <c r="UP17" s="84">
        <f t="shared" si="91"/>
        <v>0</v>
      </c>
      <c r="UQ17" s="84">
        <f t="shared" si="91"/>
        <v>0</v>
      </c>
      <c r="UR17" s="84">
        <f t="shared" si="91"/>
        <v>0</v>
      </c>
      <c r="US17" s="84">
        <f t="shared" si="91"/>
        <v>0</v>
      </c>
      <c r="UT17" s="84">
        <f t="shared" si="91"/>
        <v>0</v>
      </c>
      <c r="UU17" s="84">
        <f t="shared" si="91"/>
        <v>0</v>
      </c>
      <c r="UV17" s="84">
        <f t="shared" si="91"/>
        <v>0</v>
      </c>
      <c r="UW17" s="84">
        <f t="shared" si="91"/>
        <v>0</v>
      </c>
      <c r="UX17" s="84">
        <f t="shared" si="91"/>
        <v>0</v>
      </c>
      <c r="UY17" s="84">
        <f t="shared" si="91"/>
        <v>0</v>
      </c>
      <c r="UZ17" s="84">
        <f t="shared" si="91"/>
        <v>0</v>
      </c>
      <c r="VA17" s="84">
        <f t="shared" si="91"/>
        <v>0</v>
      </c>
      <c r="VB17" s="84">
        <f t="shared" si="91"/>
        <v>0</v>
      </c>
      <c r="VC17" s="84">
        <f t="shared" si="91"/>
        <v>0</v>
      </c>
      <c r="VD17" s="84">
        <f t="shared" si="91"/>
        <v>0</v>
      </c>
      <c r="VE17" s="84">
        <f t="shared" si="91"/>
        <v>0</v>
      </c>
      <c r="VF17" s="84">
        <f t="shared" si="91"/>
        <v>0</v>
      </c>
      <c r="VG17" s="84">
        <f t="shared" si="91"/>
        <v>0</v>
      </c>
      <c r="VH17" s="84">
        <f t="shared" si="91"/>
        <v>0</v>
      </c>
      <c r="VI17" s="84">
        <f t="shared" ref="VI17:VX20" si="100">$D17/12</f>
        <v>0</v>
      </c>
      <c r="VJ17" s="84">
        <f t="shared" si="92"/>
        <v>0</v>
      </c>
      <c r="VK17" s="84">
        <f t="shared" si="92"/>
        <v>0</v>
      </c>
      <c r="VL17" s="84">
        <f t="shared" si="92"/>
        <v>0</v>
      </c>
      <c r="VM17" s="84">
        <f t="shared" si="92"/>
        <v>0</v>
      </c>
      <c r="VN17" s="84">
        <f t="shared" si="92"/>
        <v>0</v>
      </c>
      <c r="VO17" s="84">
        <f t="shared" si="92"/>
        <v>0</v>
      </c>
      <c r="VP17" s="84">
        <f t="shared" si="92"/>
        <v>0</v>
      </c>
      <c r="VQ17" s="84">
        <f t="shared" si="92"/>
        <v>0</v>
      </c>
      <c r="VR17" s="84">
        <f t="shared" si="92"/>
        <v>0</v>
      </c>
      <c r="VS17" s="84">
        <f t="shared" si="92"/>
        <v>0</v>
      </c>
      <c r="VT17" s="84">
        <f t="shared" si="92"/>
        <v>0</v>
      </c>
      <c r="VU17" s="84">
        <f t="shared" si="92"/>
        <v>0</v>
      </c>
      <c r="VV17" s="84">
        <f t="shared" si="92"/>
        <v>0</v>
      </c>
      <c r="VW17" s="84">
        <f t="shared" si="92"/>
        <v>0</v>
      </c>
      <c r="VX17" s="84">
        <f t="shared" si="92"/>
        <v>0</v>
      </c>
      <c r="VY17" s="84">
        <f t="shared" si="92"/>
        <v>0</v>
      </c>
      <c r="VZ17" s="84">
        <f t="shared" si="92"/>
        <v>0</v>
      </c>
      <c r="WA17" s="84">
        <f t="shared" si="92"/>
        <v>0</v>
      </c>
      <c r="WB17" s="84">
        <f t="shared" si="92"/>
        <v>0</v>
      </c>
      <c r="WC17" s="84">
        <f t="shared" si="92"/>
        <v>0</v>
      </c>
      <c r="WD17" s="84">
        <f t="shared" si="92"/>
        <v>0</v>
      </c>
      <c r="WE17" s="84">
        <f t="shared" si="92"/>
        <v>0</v>
      </c>
      <c r="WF17" s="84">
        <f t="shared" si="92"/>
        <v>0</v>
      </c>
      <c r="WG17" s="84">
        <f t="shared" si="92"/>
        <v>0</v>
      </c>
      <c r="WH17" s="84">
        <f t="shared" si="92"/>
        <v>0</v>
      </c>
      <c r="WI17" s="84">
        <f t="shared" si="92"/>
        <v>0</v>
      </c>
      <c r="WJ17" s="84">
        <f t="shared" si="92"/>
        <v>0</v>
      </c>
      <c r="WK17" s="84">
        <f t="shared" si="92"/>
        <v>0</v>
      </c>
      <c r="WL17" s="84">
        <f t="shared" si="92"/>
        <v>0</v>
      </c>
      <c r="WM17" s="84">
        <f t="shared" si="92"/>
        <v>0</v>
      </c>
      <c r="WN17" s="84">
        <f t="shared" si="92"/>
        <v>0</v>
      </c>
      <c r="WO17" s="84">
        <f t="shared" si="92"/>
        <v>0</v>
      </c>
      <c r="WP17" s="84">
        <f t="shared" si="92"/>
        <v>0</v>
      </c>
      <c r="WQ17" s="84">
        <f t="shared" si="92"/>
        <v>0</v>
      </c>
      <c r="WR17" s="84">
        <f t="shared" si="92"/>
        <v>0</v>
      </c>
      <c r="WS17" s="84">
        <f t="shared" si="92"/>
        <v>0</v>
      </c>
    </row>
    <row r="18" spans="1:617">
      <c r="B18" s="155" t="s">
        <v>80</v>
      </c>
      <c r="D18" s="168">
        <f>Viðskiptaáætlun_Stjórnborð!I23</f>
        <v>0</v>
      </c>
      <c r="F18" s="84">
        <f t="shared" si="80"/>
        <v>0</v>
      </c>
      <c r="G18" s="84">
        <f t="shared" si="80"/>
        <v>0</v>
      </c>
      <c r="H18" s="84">
        <f t="shared" si="80"/>
        <v>0</v>
      </c>
      <c r="I18" s="84">
        <f t="shared" si="80"/>
        <v>0</v>
      </c>
      <c r="J18" s="84">
        <f t="shared" si="80"/>
        <v>0</v>
      </c>
      <c r="K18" s="84">
        <f t="shared" si="80"/>
        <v>0</v>
      </c>
      <c r="L18" s="84">
        <f t="shared" si="80"/>
        <v>0</v>
      </c>
      <c r="M18" s="84">
        <f t="shared" si="80"/>
        <v>0</v>
      </c>
      <c r="N18" s="84">
        <f t="shared" si="80"/>
        <v>0</v>
      </c>
      <c r="O18" s="84">
        <f t="shared" si="80"/>
        <v>0</v>
      </c>
      <c r="P18" s="84">
        <f t="shared" si="80"/>
        <v>0</v>
      </c>
      <c r="Q18" s="84">
        <f t="shared" si="80"/>
        <v>0</v>
      </c>
      <c r="R18" s="84">
        <f t="shared" si="80"/>
        <v>0</v>
      </c>
      <c r="S18" s="84">
        <f t="shared" si="80"/>
        <v>0</v>
      </c>
      <c r="T18" s="84">
        <f t="shared" si="80"/>
        <v>0</v>
      </c>
      <c r="U18" s="84">
        <f t="shared" si="80"/>
        <v>0</v>
      </c>
      <c r="V18" s="84">
        <f t="shared" si="80"/>
        <v>0</v>
      </c>
      <c r="W18" s="84">
        <f t="shared" si="80"/>
        <v>0</v>
      </c>
      <c r="X18" s="84">
        <f t="shared" si="80"/>
        <v>0</v>
      </c>
      <c r="Y18" s="84">
        <f t="shared" si="80"/>
        <v>0</v>
      </c>
      <c r="Z18" s="84">
        <f t="shared" si="80"/>
        <v>0</v>
      </c>
      <c r="AA18" s="84">
        <f t="shared" si="80"/>
        <v>0</v>
      </c>
      <c r="AB18" s="84">
        <f t="shared" si="80"/>
        <v>0</v>
      </c>
      <c r="AC18" s="84">
        <f t="shared" si="80"/>
        <v>0</v>
      </c>
      <c r="AD18" s="84">
        <f t="shared" si="80"/>
        <v>0</v>
      </c>
      <c r="AE18" s="84">
        <f t="shared" si="80"/>
        <v>0</v>
      </c>
      <c r="AF18" s="84">
        <f t="shared" si="80"/>
        <v>0</v>
      </c>
      <c r="AG18" s="84">
        <f t="shared" si="80"/>
        <v>0</v>
      </c>
      <c r="AH18" s="84">
        <f t="shared" si="80"/>
        <v>0</v>
      </c>
      <c r="AI18" s="84">
        <f t="shared" si="80"/>
        <v>0</v>
      </c>
      <c r="AJ18" s="84">
        <f t="shared" si="80"/>
        <v>0</v>
      </c>
      <c r="AK18" s="84">
        <f t="shared" si="80"/>
        <v>0</v>
      </c>
      <c r="AL18" s="84">
        <f t="shared" si="80"/>
        <v>0</v>
      </c>
      <c r="AM18" s="84">
        <f t="shared" si="80"/>
        <v>0</v>
      </c>
      <c r="AN18" s="84">
        <f t="shared" si="80"/>
        <v>0</v>
      </c>
      <c r="AO18" s="84">
        <f t="shared" si="80"/>
        <v>0</v>
      </c>
      <c r="AP18" s="84">
        <f t="shared" si="80"/>
        <v>0</v>
      </c>
      <c r="AQ18" s="84">
        <f t="shared" si="80"/>
        <v>0</v>
      </c>
      <c r="AR18" s="84">
        <f t="shared" si="80"/>
        <v>0</v>
      </c>
      <c r="AS18" s="84">
        <f t="shared" si="80"/>
        <v>0</v>
      </c>
      <c r="AT18" s="84">
        <f t="shared" si="80"/>
        <v>0</v>
      </c>
      <c r="AU18" s="84">
        <f t="shared" si="80"/>
        <v>0</v>
      </c>
      <c r="AV18" s="84">
        <f t="shared" si="81"/>
        <v>0</v>
      </c>
      <c r="AW18" s="84">
        <f t="shared" si="82"/>
        <v>0</v>
      </c>
      <c r="AX18" s="84">
        <f t="shared" si="82"/>
        <v>0</v>
      </c>
      <c r="AY18" s="84">
        <f t="shared" si="82"/>
        <v>0</v>
      </c>
      <c r="AZ18" s="84">
        <f t="shared" si="82"/>
        <v>0</v>
      </c>
      <c r="BA18" s="84">
        <f t="shared" si="82"/>
        <v>0</v>
      </c>
      <c r="BB18" s="84">
        <f t="shared" si="82"/>
        <v>0</v>
      </c>
      <c r="BC18" s="84">
        <f t="shared" si="82"/>
        <v>0</v>
      </c>
      <c r="BD18" s="84">
        <f t="shared" si="82"/>
        <v>0</v>
      </c>
      <c r="BE18" s="84">
        <f t="shared" si="82"/>
        <v>0</v>
      </c>
      <c r="BF18" s="84">
        <f t="shared" si="82"/>
        <v>0</v>
      </c>
      <c r="BG18" s="84">
        <f t="shared" si="82"/>
        <v>0</v>
      </c>
      <c r="BH18" s="84">
        <f t="shared" si="82"/>
        <v>0</v>
      </c>
      <c r="BI18" s="84">
        <f t="shared" si="82"/>
        <v>0</v>
      </c>
      <c r="BJ18" s="84">
        <f t="shared" si="82"/>
        <v>0</v>
      </c>
      <c r="BK18" s="84">
        <f t="shared" si="82"/>
        <v>0</v>
      </c>
      <c r="BL18" s="84">
        <f t="shared" si="82"/>
        <v>0</v>
      </c>
      <c r="BM18" s="84">
        <f t="shared" si="82"/>
        <v>0</v>
      </c>
      <c r="BN18" s="84">
        <f t="shared" si="82"/>
        <v>0</v>
      </c>
      <c r="BO18" s="84">
        <f t="shared" si="82"/>
        <v>0</v>
      </c>
      <c r="BP18" s="84">
        <f t="shared" si="82"/>
        <v>0</v>
      </c>
      <c r="BQ18" s="84">
        <f t="shared" si="83"/>
        <v>0</v>
      </c>
      <c r="BR18" s="84">
        <f t="shared" ref="BR18:EB20" si="101">$D18/12</f>
        <v>0</v>
      </c>
      <c r="BS18" s="84">
        <f t="shared" si="101"/>
        <v>0</v>
      </c>
      <c r="BT18" s="84">
        <f t="shared" si="101"/>
        <v>0</v>
      </c>
      <c r="BU18" s="84">
        <f t="shared" si="101"/>
        <v>0</v>
      </c>
      <c r="BV18" s="84">
        <f t="shared" si="101"/>
        <v>0</v>
      </c>
      <c r="BW18" s="84">
        <f t="shared" si="101"/>
        <v>0</v>
      </c>
      <c r="BX18" s="84">
        <f t="shared" si="101"/>
        <v>0</v>
      </c>
      <c r="BY18" s="84">
        <f t="shared" si="101"/>
        <v>0</v>
      </c>
      <c r="BZ18" s="84">
        <f t="shared" si="101"/>
        <v>0</v>
      </c>
      <c r="CA18" s="84">
        <f t="shared" si="101"/>
        <v>0</v>
      </c>
      <c r="CB18" s="84">
        <f t="shared" si="101"/>
        <v>0</v>
      </c>
      <c r="CC18" s="84">
        <f t="shared" si="101"/>
        <v>0</v>
      </c>
      <c r="CD18" s="84">
        <f t="shared" si="101"/>
        <v>0</v>
      </c>
      <c r="CE18" s="84">
        <f t="shared" si="101"/>
        <v>0</v>
      </c>
      <c r="CF18" s="84">
        <f t="shared" si="101"/>
        <v>0</v>
      </c>
      <c r="CG18" s="84">
        <f t="shared" si="101"/>
        <v>0</v>
      </c>
      <c r="CH18" s="84">
        <f t="shared" si="101"/>
        <v>0</v>
      </c>
      <c r="CI18" s="84">
        <f t="shared" si="101"/>
        <v>0</v>
      </c>
      <c r="CJ18" s="84">
        <f t="shared" si="101"/>
        <v>0</v>
      </c>
      <c r="CK18" s="84">
        <f t="shared" si="101"/>
        <v>0</v>
      </c>
      <c r="CL18" s="84">
        <f t="shared" si="101"/>
        <v>0</v>
      </c>
      <c r="CM18" s="84">
        <f t="shared" si="101"/>
        <v>0</v>
      </c>
      <c r="CN18" s="84">
        <f t="shared" si="101"/>
        <v>0</v>
      </c>
      <c r="CO18" s="84">
        <f t="shared" si="101"/>
        <v>0</v>
      </c>
      <c r="CP18" s="84">
        <f t="shared" si="101"/>
        <v>0</v>
      </c>
      <c r="CQ18" s="84">
        <f t="shared" si="101"/>
        <v>0</v>
      </c>
      <c r="CR18" s="84">
        <f t="shared" si="101"/>
        <v>0</v>
      </c>
      <c r="CS18" s="84">
        <f t="shared" si="101"/>
        <v>0</v>
      </c>
      <c r="CT18" s="84">
        <f t="shared" si="101"/>
        <v>0</v>
      </c>
      <c r="CU18" s="84">
        <f t="shared" si="101"/>
        <v>0</v>
      </c>
      <c r="CV18" s="84">
        <f t="shared" si="101"/>
        <v>0</v>
      </c>
      <c r="CW18" s="84">
        <f t="shared" si="101"/>
        <v>0</v>
      </c>
      <c r="CX18" s="84">
        <f t="shared" si="101"/>
        <v>0</v>
      </c>
      <c r="CY18" s="84">
        <f t="shared" si="101"/>
        <v>0</v>
      </c>
      <c r="CZ18" s="84">
        <f t="shared" si="101"/>
        <v>0</v>
      </c>
      <c r="DA18" s="84">
        <f t="shared" si="101"/>
        <v>0</v>
      </c>
      <c r="DB18" s="84">
        <f t="shared" si="101"/>
        <v>0</v>
      </c>
      <c r="DC18" s="84">
        <f t="shared" si="101"/>
        <v>0</v>
      </c>
      <c r="DD18" s="84">
        <f t="shared" si="101"/>
        <v>0</v>
      </c>
      <c r="DE18" s="84">
        <f t="shared" si="101"/>
        <v>0</v>
      </c>
      <c r="DF18" s="84">
        <f t="shared" si="101"/>
        <v>0</v>
      </c>
      <c r="DG18" s="84">
        <f t="shared" si="101"/>
        <v>0</v>
      </c>
      <c r="DH18" s="84">
        <f t="shared" si="101"/>
        <v>0</v>
      </c>
      <c r="DI18" s="84">
        <f t="shared" si="101"/>
        <v>0</v>
      </c>
      <c r="DJ18" s="84">
        <f t="shared" si="101"/>
        <v>0</v>
      </c>
      <c r="DK18" s="84">
        <f t="shared" si="101"/>
        <v>0</v>
      </c>
      <c r="DL18" s="84">
        <f t="shared" si="101"/>
        <v>0</v>
      </c>
      <c r="DM18" s="84">
        <f t="shared" si="101"/>
        <v>0</v>
      </c>
      <c r="DN18" s="84">
        <f t="shared" si="101"/>
        <v>0</v>
      </c>
      <c r="DO18" s="84">
        <f t="shared" si="101"/>
        <v>0</v>
      </c>
      <c r="DP18" s="84">
        <f t="shared" si="101"/>
        <v>0</v>
      </c>
      <c r="DQ18" s="84">
        <f t="shared" si="101"/>
        <v>0</v>
      </c>
      <c r="DR18" s="84">
        <f t="shared" si="101"/>
        <v>0</v>
      </c>
      <c r="DS18" s="84">
        <f t="shared" si="101"/>
        <v>0</v>
      </c>
      <c r="DT18" s="84">
        <f t="shared" si="101"/>
        <v>0</v>
      </c>
      <c r="DU18" s="84">
        <f t="shared" si="101"/>
        <v>0</v>
      </c>
      <c r="DV18" s="84">
        <f t="shared" si="101"/>
        <v>0</v>
      </c>
      <c r="DW18" s="84">
        <f t="shared" si="101"/>
        <v>0</v>
      </c>
      <c r="DX18" s="84">
        <f t="shared" si="101"/>
        <v>0</v>
      </c>
      <c r="DY18" s="84">
        <f t="shared" si="101"/>
        <v>0</v>
      </c>
      <c r="DZ18" s="84">
        <f t="shared" si="101"/>
        <v>0</v>
      </c>
      <c r="EA18" s="84">
        <f t="shared" si="101"/>
        <v>0</v>
      </c>
      <c r="EB18" s="84">
        <f t="shared" si="101"/>
        <v>0</v>
      </c>
      <c r="EC18" s="84">
        <f t="shared" si="93"/>
        <v>0</v>
      </c>
      <c r="ED18" s="84">
        <f t="shared" si="93"/>
        <v>0</v>
      </c>
      <c r="EE18" s="84">
        <f t="shared" si="93"/>
        <v>0</v>
      </c>
      <c r="EF18" s="84">
        <f t="shared" si="93"/>
        <v>0</v>
      </c>
      <c r="EG18" s="84">
        <f t="shared" si="93"/>
        <v>0</v>
      </c>
      <c r="EH18" s="84">
        <f t="shared" si="93"/>
        <v>0</v>
      </c>
      <c r="EI18" s="84">
        <f t="shared" si="93"/>
        <v>0</v>
      </c>
      <c r="EJ18" s="84">
        <f t="shared" si="93"/>
        <v>0</v>
      </c>
      <c r="EK18" s="84">
        <f t="shared" si="93"/>
        <v>0</v>
      </c>
      <c r="EL18" s="84">
        <f t="shared" si="93"/>
        <v>0</v>
      </c>
      <c r="EM18" s="84">
        <f t="shared" si="93"/>
        <v>0</v>
      </c>
      <c r="EN18" s="84">
        <f t="shared" si="93"/>
        <v>0</v>
      </c>
      <c r="EO18" s="84">
        <f t="shared" si="93"/>
        <v>0</v>
      </c>
      <c r="EP18" s="84">
        <f t="shared" si="93"/>
        <v>0</v>
      </c>
      <c r="EQ18" s="84">
        <f t="shared" si="93"/>
        <v>0</v>
      </c>
      <c r="ER18" s="84">
        <f t="shared" si="93"/>
        <v>0</v>
      </c>
      <c r="ES18" s="84">
        <f t="shared" si="93"/>
        <v>0</v>
      </c>
      <c r="ET18" s="84">
        <f t="shared" si="93"/>
        <v>0</v>
      </c>
      <c r="EU18" s="84">
        <f t="shared" si="93"/>
        <v>0</v>
      </c>
      <c r="EV18" s="84">
        <f t="shared" si="93"/>
        <v>0</v>
      </c>
      <c r="EW18" s="84">
        <f t="shared" si="93"/>
        <v>0</v>
      </c>
      <c r="EX18" s="84">
        <f t="shared" si="93"/>
        <v>0</v>
      </c>
      <c r="EY18" s="84">
        <f t="shared" si="93"/>
        <v>0</v>
      </c>
      <c r="EZ18" s="84">
        <f t="shared" si="93"/>
        <v>0</v>
      </c>
      <c r="FA18" s="84">
        <f t="shared" si="93"/>
        <v>0</v>
      </c>
      <c r="FB18" s="84">
        <f t="shared" si="93"/>
        <v>0</v>
      </c>
      <c r="FC18" s="84">
        <f t="shared" si="93"/>
        <v>0</v>
      </c>
      <c r="FD18" s="84">
        <f t="shared" si="93"/>
        <v>0</v>
      </c>
      <c r="FE18" s="84">
        <f t="shared" si="93"/>
        <v>0</v>
      </c>
      <c r="FF18" s="84">
        <f t="shared" si="93"/>
        <v>0</v>
      </c>
      <c r="FG18" s="84">
        <f t="shared" si="93"/>
        <v>0</v>
      </c>
      <c r="FH18" s="84">
        <f t="shared" si="93"/>
        <v>0</v>
      </c>
      <c r="FI18" s="84">
        <f t="shared" si="93"/>
        <v>0</v>
      </c>
      <c r="FJ18" s="84">
        <f t="shared" si="93"/>
        <v>0</v>
      </c>
      <c r="FK18" s="84">
        <f t="shared" si="93"/>
        <v>0</v>
      </c>
      <c r="FL18" s="84">
        <f t="shared" si="93"/>
        <v>0</v>
      </c>
      <c r="FM18" s="84">
        <f t="shared" si="93"/>
        <v>0</v>
      </c>
      <c r="FN18" s="84">
        <f t="shared" si="93"/>
        <v>0</v>
      </c>
      <c r="FO18" s="84">
        <f t="shared" si="93"/>
        <v>0</v>
      </c>
      <c r="FP18" s="84">
        <f t="shared" si="93"/>
        <v>0</v>
      </c>
      <c r="FQ18" s="84">
        <f t="shared" si="93"/>
        <v>0</v>
      </c>
      <c r="FR18" s="84">
        <f t="shared" si="93"/>
        <v>0</v>
      </c>
      <c r="FS18" s="84">
        <f t="shared" si="93"/>
        <v>0</v>
      </c>
      <c r="FT18" s="84">
        <f t="shared" si="93"/>
        <v>0</v>
      </c>
      <c r="FU18" s="84">
        <f t="shared" si="93"/>
        <v>0</v>
      </c>
      <c r="FV18" s="84">
        <f t="shared" si="93"/>
        <v>0</v>
      </c>
      <c r="FW18" s="84">
        <f t="shared" si="93"/>
        <v>0</v>
      </c>
      <c r="FX18" s="84">
        <f t="shared" si="93"/>
        <v>0</v>
      </c>
      <c r="FY18" s="84">
        <f t="shared" si="93"/>
        <v>0</v>
      </c>
      <c r="FZ18" s="84">
        <f t="shared" si="93"/>
        <v>0</v>
      </c>
      <c r="GA18" s="84">
        <f t="shared" si="93"/>
        <v>0</v>
      </c>
      <c r="GB18" s="84">
        <f t="shared" si="93"/>
        <v>0</v>
      </c>
      <c r="GC18" s="84">
        <f t="shared" si="93"/>
        <v>0</v>
      </c>
      <c r="GD18" s="84">
        <f t="shared" si="93"/>
        <v>0</v>
      </c>
      <c r="GE18" s="84">
        <f t="shared" si="93"/>
        <v>0</v>
      </c>
      <c r="GF18" s="84">
        <f t="shared" si="93"/>
        <v>0</v>
      </c>
      <c r="GG18" s="84">
        <f t="shared" si="93"/>
        <v>0</v>
      </c>
      <c r="GH18" s="84">
        <f t="shared" si="93"/>
        <v>0</v>
      </c>
      <c r="GI18" s="84">
        <f t="shared" si="93"/>
        <v>0</v>
      </c>
      <c r="GJ18" s="84">
        <f t="shared" si="93"/>
        <v>0</v>
      </c>
      <c r="GK18" s="84">
        <f t="shared" si="93"/>
        <v>0</v>
      </c>
      <c r="GL18" s="84">
        <f t="shared" si="93"/>
        <v>0</v>
      </c>
      <c r="GM18" s="84">
        <f t="shared" si="93"/>
        <v>0</v>
      </c>
      <c r="GN18" s="84">
        <f t="shared" si="93"/>
        <v>0</v>
      </c>
      <c r="GO18" s="84">
        <f t="shared" si="94"/>
        <v>0</v>
      </c>
      <c r="GP18" s="84">
        <f t="shared" si="94"/>
        <v>0</v>
      </c>
      <c r="GQ18" s="84">
        <f t="shared" si="94"/>
        <v>0</v>
      </c>
      <c r="GR18" s="84">
        <f t="shared" si="94"/>
        <v>0</v>
      </c>
      <c r="GS18" s="84">
        <f t="shared" si="94"/>
        <v>0</v>
      </c>
      <c r="GT18" s="84">
        <f t="shared" si="94"/>
        <v>0</v>
      </c>
      <c r="GU18" s="84">
        <f t="shared" si="94"/>
        <v>0</v>
      </c>
      <c r="GV18" s="84">
        <f t="shared" si="94"/>
        <v>0</v>
      </c>
      <c r="GW18" s="84">
        <f t="shared" si="94"/>
        <v>0</v>
      </c>
      <c r="GX18" s="84">
        <f t="shared" si="94"/>
        <v>0</v>
      </c>
      <c r="GY18" s="84">
        <f t="shared" si="94"/>
        <v>0</v>
      </c>
      <c r="GZ18" s="84">
        <f t="shared" si="94"/>
        <v>0</v>
      </c>
      <c r="HA18" s="84">
        <f t="shared" si="94"/>
        <v>0</v>
      </c>
      <c r="HB18" s="84">
        <f t="shared" si="94"/>
        <v>0</v>
      </c>
      <c r="HC18" s="84">
        <f t="shared" si="94"/>
        <v>0</v>
      </c>
      <c r="HD18" s="84">
        <f t="shared" si="94"/>
        <v>0</v>
      </c>
      <c r="HE18" s="84">
        <f t="shared" si="94"/>
        <v>0</v>
      </c>
      <c r="HF18" s="84">
        <f t="shared" si="94"/>
        <v>0</v>
      </c>
      <c r="HG18" s="84">
        <f t="shared" si="94"/>
        <v>0</v>
      </c>
      <c r="HH18" s="84">
        <f t="shared" si="94"/>
        <v>0</v>
      </c>
      <c r="HI18" s="84">
        <f t="shared" si="94"/>
        <v>0</v>
      </c>
      <c r="HJ18" s="84">
        <f t="shared" si="94"/>
        <v>0</v>
      </c>
      <c r="HK18" s="84">
        <f t="shared" si="94"/>
        <v>0</v>
      </c>
      <c r="HL18" s="84">
        <f t="shared" si="94"/>
        <v>0</v>
      </c>
      <c r="HM18" s="84">
        <f t="shared" si="94"/>
        <v>0</v>
      </c>
      <c r="HN18" s="84">
        <f t="shared" si="94"/>
        <v>0</v>
      </c>
      <c r="HO18" s="84">
        <f t="shared" si="94"/>
        <v>0</v>
      </c>
      <c r="HP18" s="84">
        <f t="shared" si="94"/>
        <v>0</v>
      </c>
      <c r="HQ18" s="84">
        <f t="shared" si="94"/>
        <v>0</v>
      </c>
      <c r="HR18" s="84">
        <f t="shared" si="94"/>
        <v>0</v>
      </c>
      <c r="HS18" s="84">
        <f t="shared" si="94"/>
        <v>0</v>
      </c>
      <c r="HT18" s="84">
        <f t="shared" si="94"/>
        <v>0</v>
      </c>
      <c r="HU18" s="84">
        <f t="shared" si="94"/>
        <v>0</v>
      </c>
      <c r="HV18" s="84">
        <f t="shared" si="94"/>
        <v>0</v>
      </c>
      <c r="HW18" s="84">
        <f t="shared" si="94"/>
        <v>0</v>
      </c>
      <c r="HX18" s="84">
        <f t="shared" si="94"/>
        <v>0</v>
      </c>
      <c r="HY18" s="84">
        <f t="shared" si="94"/>
        <v>0</v>
      </c>
      <c r="HZ18" s="84">
        <f t="shared" si="94"/>
        <v>0</v>
      </c>
      <c r="IA18" s="84">
        <f t="shared" si="94"/>
        <v>0</v>
      </c>
      <c r="IB18" s="84">
        <f t="shared" si="94"/>
        <v>0</v>
      </c>
      <c r="IC18" s="84">
        <f t="shared" si="94"/>
        <v>0</v>
      </c>
      <c r="ID18" s="84">
        <f t="shared" si="94"/>
        <v>0</v>
      </c>
      <c r="IE18" s="84">
        <f t="shared" si="94"/>
        <v>0</v>
      </c>
      <c r="IF18" s="84">
        <f t="shared" si="94"/>
        <v>0</v>
      </c>
      <c r="IG18" s="84">
        <f t="shared" si="94"/>
        <v>0</v>
      </c>
      <c r="IH18" s="84">
        <f t="shared" si="94"/>
        <v>0</v>
      </c>
      <c r="II18" s="84">
        <f t="shared" si="94"/>
        <v>0</v>
      </c>
      <c r="IJ18" s="84">
        <f t="shared" si="94"/>
        <v>0</v>
      </c>
      <c r="IK18" s="84">
        <f t="shared" si="94"/>
        <v>0</v>
      </c>
      <c r="IL18" s="84">
        <f t="shared" si="94"/>
        <v>0</v>
      </c>
      <c r="IM18" s="84">
        <f t="shared" si="94"/>
        <v>0</v>
      </c>
      <c r="IN18" s="84">
        <f t="shared" si="94"/>
        <v>0</v>
      </c>
      <c r="IO18" s="84">
        <f t="shared" si="94"/>
        <v>0</v>
      </c>
      <c r="IP18" s="84">
        <f t="shared" si="94"/>
        <v>0</v>
      </c>
      <c r="IQ18" s="84">
        <f t="shared" si="94"/>
        <v>0</v>
      </c>
      <c r="IR18" s="84">
        <f t="shared" si="94"/>
        <v>0</v>
      </c>
      <c r="IS18" s="84">
        <f t="shared" si="94"/>
        <v>0</v>
      </c>
      <c r="IT18" s="84">
        <f t="shared" si="94"/>
        <v>0</v>
      </c>
      <c r="IU18" s="84">
        <f t="shared" si="94"/>
        <v>0</v>
      </c>
      <c r="IV18" s="84">
        <f t="shared" si="94"/>
        <v>0</v>
      </c>
      <c r="IW18" s="84">
        <f t="shared" si="94"/>
        <v>0</v>
      </c>
      <c r="IX18" s="84">
        <f t="shared" si="94"/>
        <v>0</v>
      </c>
      <c r="IY18" s="84">
        <f t="shared" si="94"/>
        <v>0</v>
      </c>
      <c r="IZ18" s="84">
        <f t="shared" si="94"/>
        <v>0</v>
      </c>
      <c r="JA18" s="84">
        <f t="shared" si="95"/>
        <v>0</v>
      </c>
      <c r="JB18" s="84">
        <f t="shared" si="95"/>
        <v>0</v>
      </c>
      <c r="JC18" s="84">
        <f t="shared" si="95"/>
        <v>0</v>
      </c>
      <c r="JD18" s="84">
        <f t="shared" si="95"/>
        <v>0</v>
      </c>
      <c r="JE18" s="84">
        <f t="shared" si="95"/>
        <v>0</v>
      </c>
      <c r="JF18" s="84">
        <f t="shared" si="95"/>
        <v>0</v>
      </c>
      <c r="JG18" s="84">
        <f t="shared" si="95"/>
        <v>0</v>
      </c>
      <c r="JH18" s="84">
        <f t="shared" si="95"/>
        <v>0</v>
      </c>
      <c r="JI18" s="84">
        <f t="shared" si="95"/>
        <v>0</v>
      </c>
      <c r="JJ18" s="84">
        <f t="shared" si="95"/>
        <v>0</v>
      </c>
      <c r="JK18" s="84">
        <f t="shared" si="95"/>
        <v>0</v>
      </c>
      <c r="JL18" s="84">
        <f t="shared" si="95"/>
        <v>0</v>
      </c>
      <c r="JM18" s="84">
        <f t="shared" si="95"/>
        <v>0</v>
      </c>
      <c r="JN18" s="84">
        <f t="shared" si="95"/>
        <v>0</v>
      </c>
      <c r="JO18" s="84">
        <f t="shared" si="95"/>
        <v>0</v>
      </c>
      <c r="JP18" s="84">
        <f t="shared" si="95"/>
        <v>0</v>
      </c>
      <c r="JQ18" s="84">
        <f t="shared" si="95"/>
        <v>0</v>
      </c>
      <c r="JR18" s="84">
        <f t="shared" si="95"/>
        <v>0</v>
      </c>
      <c r="JS18" s="84">
        <f t="shared" si="95"/>
        <v>0</v>
      </c>
      <c r="JT18" s="84">
        <f t="shared" si="95"/>
        <v>0</v>
      </c>
      <c r="JU18" s="84">
        <f t="shared" si="95"/>
        <v>0</v>
      </c>
      <c r="JV18" s="84">
        <f t="shared" si="95"/>
        <v>0</v>
      </c>
      <c r="JW18" s="84">
        <f t="shared" si="95"/>
        <v>0</v>
      </c>
      <c r="JX18" s="84">
        <f t="shared" si="95"/>
        <v>0</v>
      </c>
      <c r="JY18" s="84">
        <f t="shared" si="95"/>
        <v>0</v>
      </c>
      <c r="JZ18" s="84">
        <f t="shared" si="95"/>
        <v>0</v>
      </c>
      <c r="KA18" s="84">
        <f t="shared" si="95"/>
        <v>0</v>
      </c>
      <c r="KB18" s="84">
        <f t="shared" si="95"/>
        <v>0</v>
      </c>
      <c r="KC18" s="84">
        <f t="shared" si="95"/>
        <v>0</v>
      </c>
      <c r="KD18" s="84">
        <f t="shared" si="95"/>
        <v>0</v>
      </c>
      <c r="KE18" s="84">
        <f t="shared" si="95"/>
        <v>0</v>
      </c>
      <c r="KF18" s="84">
        <f t="shared" si="95"/>
        <v>0</v>
      </c>
      <c r="KG18" s="84">
        <f t="shared" si="95"/>
        <v>0</v>
      </c>
      <c r="KH18" s="84">
        <f t="shared" si="95"/>
        <v>0</v>
      </c>
      <c r="KI18" s="84">
        <f t="shared" si="95"/>
        <v>0</v>
      </c>
      <c r="KJ18" s="84">
        <f t="shared" si="95"/>
        <v>0</v>
      </c>
      <c r="KK18" s="84">
        <f t="shared" si="95"/>
        <v>0</v>
      </c>
      <c r="KL18" s="84">
        <f t="shared" si="95"/>
        <v>0</v>
      </c>
      <c r="KM18" s="84">
        <f t="shared" si="95"/>
        <v>0</v>
      </c>
      <c r="KN18" s="84">
        <f t="shared" si="95"/>
        <v>0</v>
      </c>
      <c r="KO18" s="84">
        <f t="shared" si="95"/>
        <v>0</v>
      </c>
      <c r="KP18" s="84">
        <f t="shared" si="95"/>
        <v>0</v>
      </c>
      <c r="KQ18" s="84">
        <f t="shared" si="95"/>
        <v>0</v>
      </c>
      <c r="KR18" s="84">
        <f t="shared" si="95"/>
        <v>0</v>
      </c>
      <c r="KS18" s="84">
        <f t="shared" si="95"/>
        <v>0</v>
      </c>
      <c r="KT18" s="84">
        <f t="shared" si="95"/>
        <v>0</v>
      </c>
      <c r="KU18" s="84">
        <f t="shared" si="95"/>
        <v>0</v>
      </c>
      <c r="KV18" s="84">
        <f t="shared" si="95"/>
        <v>0</v>
      </c>
      <c r="KW18" s="84">
        <f t="shared" si="95"/>
        <v>0</v>
      </c>
      <c r="KX18" s="84">
        <f t="shared" si="95"/>
        <v>0</v>
      </c>
      <c r="KY18" s="84">
        <f t="shared" si="95"/>
        <v>0</v>
      </c>
      <c r="KZ18" s="84">
        <f t="shared" si="95"/>
        <v>0</v>
      </c>
      <c r="LA18" s="84">
        <f t="shared" si="95"/>
        <v>0</v>
      </c>
      <c r="LB18" s="84">
        <f t="shared" si="95"/>
        <v>0</v>
      </c>
      <c r="LC18" s="84">
        <f t="shared" si="95"/>
        <v>0</v>
      </c>
      <c r="LD18" s="84">
        <f t="shared" si="95"/>
        <v>0</v>
      </c>
      <c r="LE18" s="84">
        <f t="shared" si="95"/>
        <v>0</v>
      </c>
      <c r="LF18" s="84">
        <f t="shared" si="95"/>
        <v>0</v>
      </c>
      <c r="LG18" s="84">
        <f t="shared" si="95"/>
        <v>0</v>
      </c>
      <c r="LH18" s="84">
        <f t="shared" si="95"/>
        <v>0</v>
      </c>
      <c r="LI18" s="84">
        <f t="shared" si="95"/>
        <v>0</v>
      </c>
      <c r="LJ18" s="84">
        <f t="shared" si="95"/>
        <v>0</v>
      </c>
      <c r="LK18" s="84">
        <f t="shared" si="95"/>
        <v>0</v>
      </c>
      <c r="LL18" s="84">
        <f t="shared" si="95"/>
        <v>0</v>
      </c>
      <c r="LM18" s="84">
        <f t="shared" si="96"/>
        <v>0</v>
      </c>
      <c r="LN18" s="84">
        <f t="shared" si="96"/>
        <v>0</v>
      </c>
      <c r="LO18" s="84">
        <f t="shared" si="96"/>
        <v>0</v>
      </c>
      <c r="LP18" s="84">
        <f t="shared" si="96"/>
        <v>0</v>
      </c>
      <c r="LQ18" s="84">
        <f t="shared" si="96"/>
        <v>0</v>
      </c>
      <c r="LR18" s="84">
        <f t="shared" si="96"/>
        <v>0</v>
      </c>
      <c r="LS18" s="84">
        <f t="shared" si="96"/>
        <v>0</v>
      </c>
      <c r="LT18" s="84">
        <f t="shared" si="96"/>
        <v>0</v>
      </c>
      <c r="LU18" s="84">
        <f t="shared" si="96"/>
        <v>0</v>
      </c>
      <c r="LV18" s="84">
        <f t="shared" si="96"/>
        <v>0</v>
      </c>
      <c r="LW18" s="84">
        <f t="shared" si="96"/>
        <v>0</v>
      </c>
      <c r="LX18" s="84">
        <f t="shared" si="96"/>
        <v>0</v>
      </c>
      <c r="LY18" s="84">
        <f t="shared" si="96"/>
        <v>0</v>
      </c>
      <c r="LZ18" s="84">
        <f t="shared" si="96"/>
        <v>0</v>
      </c>
      <c r="MA18" s="84">
        <f t="shared" si="96"/>
        <v>0</v>
      </c>
      <c r="MB18" s="84">
        <f t="shared" si="96"/>
        <v>0</v>
      </c>
      <c r="MC18" s="84">
        <f t="shared" si="96"/>
        <v>0</v>
      </c>
      <c r="MD18" s="84">
        <f t="shared" si="96"/>
        <v>0</v>
      </c>
      <c r="ME18" s="84">
        <f t="shared" si="96"/>
        <v>0</v>
      </c>
      <c r="MF18" s="84">
        <f t="shared" si="96"/>
        <v>0</v>
      </c>
      <c r="MG18" s="84">
        <f t="shared" si="96"/>
        <v>0</v>
      </c>
      <c r="MH18" s="84">
        <f t="shared" si="96"/>
        <v>0</v>
      </c>
      <c r="MI18" s="84">
        <f t="shared" si="96"/>
        <v>0</v>
      </c>
      <c r="MJ18" s="84">
        <f t="shared" si="96"/>
        <v>0</v>
      </c>
      <c r="MK18" s="84">
        <f t="shared" si="96"/>
        <v>0</v>
      </c>
      <c r="ML18" s="84">
        <f t="shared" si="96"/>
        <v>0</v>
      </c>
      <c r="MM18" s="84">
        <f t="shared" si="96"/>
        <v>0</v>
      </c>
      <c r="MN18" s="84">
        <f t="shared" si="96"/>
        <v>0</v>
      </c>
      <c r="MO18" s="84">
        <f t="shared" si="96"/>
        <v>0</v>
      </c>
      <c r="MP18" s="84">
        <f t="shared" si="96"/>
        <v>0</v>
      </c>
      <c r="MQ18" s="84">
        <f t="shared" si="96"/>
        <v>0</v>
      </c>
      <c r="MR18" s="84">
        <f t="shared" si="96"/>
        <v>0</v>
      </c>
      <c r="MS18" s="84">
        <f t="shared" si="96"/>
        <v>0</v>
      </c>
      <c r="MT18" s="84">
        <f t="shared" si="96"/>
        <v>0</v>
      </c>
      <c r="MU18" s="84">
        <f t="shared" si="96"/>
        <v>0</v>
      </c>
      <c r="MV18" s="84">
        <f t="shared" si="96"/>
        <v>0</v>
      </c>
      <c r="MW18" s="84">
        <f t="shared" si="96"/>
        <v>0</v>
      </c>
      <c r="MX18" s="84">
        <f t="shared" si="96"/>
        <v>0</v>
      </c>
      <c r="MY18" s="84">
        <f t="shared" si="96"/>
        <v>0</v>
      </c>
      <c r="MZ18" s="84">
        <f t="shared" si="96"/>
        <v>0</v>
      </c>
      <c r="NA18" s="84">
        <f t="shared" si="96"/>
        <v>0</v>
      </c>
      <c r="NB18" s="84">
        <f t="shared" si="96"/>
        <v>0</v>
      </c>
      <c r="NC18" s="84">
        <f t="shared" si="96"/>
        <v>0</v>
      </c>
      <c r="ND18" s="84">
        <f t="shared" si="96"/>
        <v>0</v>
      </c>
      <c r="NE18" s="84">
        <f t="shared" si="96"/>
        <v>0</v>
      </c>
      <c r="NF18" s="84">
        <f t="shared" si="96"/>
        <v>0</v>
      </c>
      <c r="NG18" s="84">
        <f t="shared" si="96"/>
        <v>0</v>
      </c>
      <c r="NH18" s="84">
        <f t="shared" si="96"/>
        <v>0</v>
      </c>
      <c r="NI18" s="84">
        <f t="shared" si="96"/>
        <v>0</v>
      </c>
      <c r="NJ18" s="84">
        <f t="shared" si="96"/>
        <v>0</v>
      </c>
      <c r="NK18" s="84">
        <f t="shared" si="96"/>
        <v>0</v>
      </c>
      <c r="NL18" s="84">
        <f t="shared" si="96"/>
        <v>0</v>
      </c>
      <c r="NM18" s="84">
        <f t="shared" si="96"/>
        <v>0</v>
      </c>
      <c r="NN18" s="84">
        <f t="shared" si="96"/>
        <v>0</v>
      </c>
      <c r="NO18" s="84">
        <f t="shared" si="96"/>
        <v>0</v>
      </c>
      <c r="NP18" s="84">
        <f t="shared" si="96"/>
        <v>0</v>
      </c>
      <c r="NQ18" s="84">
        <f t="shared" si="96"/>
        <v>0</v>
      </c>
      <c r="NR18" s="84">
        <f t="shared" si="96"/>
        <v>0</v>
      </c>
      <c r="NS18" s="84">
        <f t="shared" si="96"/>
        <v>0</v>
      </c>
      <c r="NT18" s="84">
        <f t="shared" si="96"/>
        <v>0</v>
      </c>
      <c r="NU18" s="84">
        <f t="shared" si="96"/>
        <v>0</v>
      </c>
      <c r="NV18" s="84">
        <f t="shared" si="96"/>
        <v>0</v>
      </c>
      <c r="NW18" s="84">
        <f t="shared" si="96"/>
        <v>0</v>
      </c>
      <c r="NX18" s="84">
        <f t="shared" si="96"/>
        <v>0</v>
      </c>
      <c r="NY18" s="84">
        <f t="shared" si="97"/>
        <v>0</v>
      </c>
      <c r="NZ18" s="84">
        <f t="shared" si="97"/>
        <v>0</v>
      </c>
      <c r="OA18" s="84">
        <f t="shared" si="97"/>
        <v>0</v>
      </c>
      <c r="OB18" s="84">
        <f t="shared" si="97"/>
        <v>0</v>
      </c>
      <c r="OC18" s="84">
        <f t="shared" si="97"/>
        <v>0</v>
      </c>
      <c r="OD18" s="84">
        <f t="shared" si="97"/>
        <v>0</v>
      </c>
      <c r="OE18" s="84">
        <f t="shared" si="97"/>
        <v>0</v>
      </c>
      <c r="OF18" s="84">
        <f t="shared" si="97"/>
        <v>0</v>
      </c>
      <c r="OG18" s="84">
        <f t="shared" si="97"/>
        <v>0</v>
      </c>
      <c r="OH18" s="84">
        <f t="shared" si="97"/>
        <v>0</v>
      </c>
      <c r="OI18" s="84">
        <f t="shared" si="97"/>
        <v>0</v>
      </c>
      <c r="OJ18" s="84">
        <f t="shared" si="97"/>
        <v>0</v>
      </c>
      <c r="OK18" s="84">
        <f t="shared" si="97"/>
        <v>0</v>
      </c>
      <c r="OL18" s="84">
        <f t="shared" si="97"/>
        <v>0</v>
      </c>
      <c r="OM18" s="84">
        <f t="shared" si="97"/>
        <v>0</v>
      </c>
      <c r="ON18" s="84">
        <f t="shared" si="97"/>
        <v>0</v>
      </c>
      <c r="OO18" s="84">
        <f t="shared" si="97"/>
        <v>0</v>
      </c>
      <c r="OP18" s="84">
        <f t="shared" si="97"/>
        <v>0</v>
      </c>
      <c r="OQ18" s="84">
        <f t="shared" si="97"/>
        <v>0</v>
      </c>
      <c r="OR18" s="84">
        <f t="shared" si="97"/>
        <v>0</v>
      </c>
      <c r="OS18" s="84">
        <f t="shared" si="97"/>
        <v>0</v>
      </c>
      <c r="OT18" s="84">
        <f t="shared" si="97"/>
        <v>0</v>
      </c>
      <c r="OU18" s="84">
        <f t="shared" si="97"/>
        <v>0</v>
      </c>
      <c r="OV18" s="84">
        <f t="shared" si="97"/>
        <v>0</v>
      </c>
      <c r="OW18" s="84">
        <f t="shared" si="97"/>
        <v>0</v>
      </c>
      <c r="OX18" s="84">
        <f t="shared" si="97"/>
        <v>0</v>
      </c>
      <c r="OY18" s="84">
        <f t="shared" si="97"/>
        <v>0</v>
      </c>
      <c r="OZ18" s="84">
        <f t="shared" si="97"/>
        <v>0</v>
      </c>
      <c r="PA18" s="84">
        <f t="shared" si="97"/>
        <v>0</v>
      </c>
      <c r="PB18" s="84">
        <f t="shared" si="97"/>
        <v>0</v>
      </c>
      <c r="PC18" s="84">
        <f t="shared" si="97"/>
        <v>0</v>
      </c>
      <c r="PD18" s="84">
        <f t="shared" si="97"/>
        <v>0</v>
      </c>
      <c r="PE18" s="84">
        <f t="shared" si="97"/>
        <v>0</v>
      </c>
      <c r="PF18" s="84">
        <f t="shared" si="97"/>
        <v>0</v>
      </c>
      <c r="PG18" s="84">
        <f t="shared" si="97"/>
        <v>0</v>
      </c>
      <c r="PH18" s="84">
        <f t="shared" si="97"/>
        <v>0</v>
      </c>
      <c r="PI18" s="84">
        <f t="shared" si="97"/>
        <v>0</v>
      </c>
      <c r="PJ18" s="84">
        <f t="shared" si="97"/>
        <v>0</v>
      </c>
      <c r="PK18" s="84">
        <f t="shared" si="97"/>
        <v>0</v>
      </c>
      <c r="PL18" s="84">
        <f t="shared" si="97"/>
        <v>0</v>
      </c>
      <c r="PM18" s="84">
        <f t="shared" si="97"/>
        <v>0</v>
      </c>
      <c r="PN18" s="84">
        <f t="shared" si="97"/>
        <v>0</v>
      </c>
      <c r="PO18" s="84">
        <f t="shared" si="97"/>
        <v>0</v>
      </c>
      <c r="PP18" s="84">
        <f t="shared" si="97"/>
        <v>0</v>
      </c>
      <c r="PQ18" s="84">
        <f t="shared" si="97"/>
        <v>0</v>
      </c>
      <c r="PR18" s="84">
        <f t="shared" si="97"/>
        <v>0</v>
      </c>
      <c r="PS18" s="84">
        <f t="shared" si="97"/>
        <v>0</v>
      </c>
      <c r="PT18" s="84">
        <f t="shared" si="97"/>
        <v>0</v>
      </c>
      <c r="PU18" s="84">
        <f t="shared" si="97"/>
        <v>0</v>
      </c>
      <c r="PV18" s="84">
        <f t="shared" si="97"/>
        <v>0</v>
      </c>
      <c r="PW18" s="84">
        <f t="shared" si="97"/>
        <v>0</v>
      </c>
      <c r="PX18" s="84">
        <f t="shared" si="97"/>
        <v>0</v>
      </c>
      <c r="PY18" s="84">
        <f t="shared" si="97"/>
        <v>0</v>
      </c>
      <c r="PZ18" s="84">
        <f t="shared" si="97"/>
        <v>0</v>
      </c>
      <c r="QA18" s="84">
        <f t="shared" si="97"/>
        <v>0</v>
      </c>
      <c r="QB18" s="84">
        <f t="shared" si="97"/>
        <v>0</v>
      </c>
      <c r="QC18" s="84">
        <f t="shared" si="97"/>
        <v>0</v>
      </c>
      <c r="QD18" s="84">
        <f t="shared" si="97"/>
        <v>0</v>
      </c>
      <c r="QE18" s="84">
        <f t="shared" si="97"/>
        <v>0</v>
      </c>
      <c r="QF18" s="84">
        <f t="shared" si="97"/>
        <v>0</v>
      </c>
      <c r="QG18" s="84">
        <f t="shared" si="97"/>
        <v>0</v>
      </c>
      <c r="QH18" s="84">
        <f t="shared" si="97"/>
        <v>0</v>
      </c>
      <c r="QI18" s="84">
        <f t="shared" si="97"/>
        <v>0</v>
      </c>
      <c r="QJ18" s="84">
        <f t="shared" si="97"/>
        <v>0</v>
      </c>
      <c r="QK18" s="84">
        <f t="shared" si="98"/>
        <v>0</v>
      </c>
      <c r="QL18" s="84">
        <f t="shared" si="98"/>
        <v>0</v>
      </c>
      <c r="QM18" s="84">
        <f t="shared" si="98"/>
        <v>0</v>
      </c>
      <c r="QN18" s="84">
        <f t="shared" si="98"/>
        <v>0</v>
      </c>
      <c r="QO18" s="84">
        <f t="shared" si="98"/>
        <v>0</v>
      </c>
      <c r="QP18" s="84">
        <f t="shared" si="98"/>
        <v>0</v>
      </c>
      <c r="QQ18" s="84">
        <f t="shared" si="98"/>
        <v>0</v>
      </c>
      <c r="QR18" s="84">
        <f t="shared" si="98"/>
        <v>0</v>
      </c>
      <c r="QS18" s="84">
        <f t="shared" si="98"/>
        <v>0</v>
      </c>
      <c r="QT18" s="84">
        <f t="shared" si="98"/>
        <v>0</v>
      </c>
      <c r="QU18" s="84">
        <f t="shared" si="98"/>
        <v>0</v>
      </c>
      <c r="QV18" s="84">
        <f t="shared" si="98"/>
        <v>0</v>
      </c>
      <c r="QW18" s="84">
        <f t="shared" si="98"/>
        <v>0</v>
      </c>
      <c r="QX18" s="84">
        <f t="shared" si="98"/>
        <v>0</v>
      </c>
      <c r="QY18" s="84">
        <f t="shared" si="98"/>
        <v>0</v>
      </c>
      <c r="QZ18" s="84">
        <f t="shared" si="98"/>
        <v>0</v>
      </c>
      <c r="RA18" s="84">
        <f t="shared" si="98"/>
        <v>0</v>
      </c>
      <c r="RB18" s="84">
        <f t="shared" si="98"/>
        <v>0</v>
      </c>
      <c r="RC18" s="84">
        <f t="shared" si="98"/>
        <v>0</v>
      </c>
      <c r="RD18" s="84">
        <f t="shared" si="98"/>
        <v>0</v>
      </c>
      <c r="RE18" s="84">
        <f t="shared" si="98"/>
        <v>0</v>
      </c>
      <c r="RF18" s="84">
        <f t="shared" si="98"/>
        <v>0</v>
      </c>
      <c r="RG18" s="84">
        <f t="shared" si="98"/>
        <v>0</v>
      </c>
      <c r="RH18" s="84">
        <f t="shared" si="98"/>
        <v>0</v>
      </c>
      <c r="RI18" s="84">
        <f t="shared" si="98"/>
        <v>0</v>
      </c>
      <c r="RJ18" s="84">
        <f t="shared" si="98"/>
        <v>0</v>
      </c>
      <c r="RK18" s="84">
        <f t="shared" si="98"/>
        <v>0</v>
      </c>
      <c r="RL18" s="84">
        <f t="shared" si="98"/>
        <v>0</v>
      </c>
      <c r="RM18" s="84">
        <f t="shared" si="98"/>
        <v>0</v>
      </c>
      <c r="RN18" s="84">
        <f t="shared" si="98"/>
        <v>0</v>
      </c>
      <c r="RO18" s="84">
        <f t="shared" si="98"/>
        <v>0</v>
      </c>
      <c r="RP18" s="84">
        <f t="shared" si="98"/>
        <v>0</v>
      </c>
      <c r="RQ18" s="84">
        <f t="shared" ref="RQ18:SV20" si="102">$D18/12</f>
        <v>0</v>
      </c>
      <c r="RR18" s="84">
        <f t="shared" si="102"/>
        <v>0</v>
      </c>
      <c r="RS18" s="84">
        <f t="shared" si="102"/>
        <v>0</v>
      </c>
      <c r="RT18" s="84">
        <f t="shared" si="102"/>
        <v>0</v>
      </c>
      <c r="RU18" s="84">
        <f t="shared" si="102"/>
        <v>0</v>
      </c>
      <c r="RV18" s="84">
        <f t="shared" si="102"/>
        <v>0</v>
      </c>
      <c r="RW18" s="84">
        <f t="shared" si="102"/>
        <v>0</v>
      </c>
      <c r="RX18" s="84">
        <f t="shared" si="102"/>
        <v>0</v>
      </c>
      <c r="RY18" s="84">
        <f t="shared" si="102"/>
        <v>0</v>
      </c>
      <c r="RZ18" s="84">
        <f t="shared" si="102"/>
        <v>0</v>
      </c>
      <c r="SA18" s="84">
        <f t="shared" si="102"/>
        <v>0</v>
      </c>
      <c r="SB18" s="84">
        <f t="shared" si="102"/>
        <v>0</v>
      </c>
      <c r="SC18" s="84">
        <f t="shared" si="102"/>
        <v>0</v>
      </c>
      <c r="SD18" s="84">
        <f t="shared" si="102"/>
        <v>0</v>
      </c>
      <c r="SE18" s="84">
        <f t="shared" si="102"/>
        <v>0</v>
      </c>
      <c r="SF18" s="84">
        <f t="shared" si="102"/>
        <v>0</v>
      </c>
      <c r="SG18" s="84">
        <f t="shared" si="102"/>
        <v>0</v>
      </c>
      <c r="SH18" s="84">
        <f t="shared" si="102"/>
        <v>0</v>
      </c>
      <c r="SI18" s="84">
        <f t="shared" si="102"/>
        <v>0</v>
      </c>
      <c r="SJ18" s="84">
        <f t="shared" si="102"/>
        <v>0</v>
      </c>
      <c r="SK18" s="84">
        <f t="shared" si="102"/>
        <v>0</v>
      </c>
      <c r="SL18" s="84">
        <f t="shared" si="102"/>
        <v>0</v>
      </c>
      <c r="SM18" s="84">
        <f t="shared" si="102"/>
        <v>0</v>
      </c>
      <c r="SN18" s="84">
        <f t="shared" si="102"/>
        <v>0</v>
      </c>
      <c r="SO18" s="84">
        <f t="shared" si="102"/>
        <v>0</v>
      </c>
      <c r="SP18" s="84">
        <f t="shared" si="102"/>
        <v>0</v>
      </c>
      <c r="SQ18" s="84">
        <f t="shared" si="102"/>
        <v>0</v>
      </c>
      <c r="SR18" s="84">
        <f t="shared" si="102"/>
        <v>0</v>
      </c>
      <c r="SS18" s="84">
        <f t="shared" si="102"/>
        <v>0</v>
      </c>
      <c r="ST18" s="84">
        <f t="shared" si="102"/>
        <v>0</v>
      </c>
      <c r="SU18" s="84">
        <f t="shared" si="102"/>
        <v>0</v>
      </c>
      <c r="SV18" s="84">
        <f t="shared" si="102"/>
        <v>0</v>
      </c>
      <c r="SW18" s="84">
        <f t="shared" si="99"/>
        <v>0</v>
      </c>
      <c r="SX18" s="84">
        <f t="shared" si="99"/>
        <v>0</v>
      </c>
      <c r="SY18" s="84">
        <f t="shared" si="99"/>
        <v>0</v>
      </c>
      <c r="SZ18" s="84">
        <f t="shared" si="99"/>
        <v>0</v>
      </c>
      <c r="TA18" s="84">
        <f t="shared" si="99"/>
        <v>0</v>
      </c>
      <c r="TB18" s="84">
        <f t="shared" si="99"/>
        <v>0</v>
      </c>
      <c r="TC18" s="84">
        <f t="shared" si="99"/>
        <v>0</v>
      </c>
      <c r="TD18" s="84">
        <f t="shared" si="99"/>
        <v>0</v>
      </c>
      <c r="TE18" s="84">
        <f t="shared" si="99"/>
        <v>0</v>
      </c>
      <c r="TF18" s="84">
        <f t="shared" si="99"/>
        <v>0</v>
      </c>
      <c r="TG18" s="84">
        <f t="shared" si="99"/>
        <v>0</v>
      </c>
      <c r="TH18" s="84">
        <f t="shared" si="99"/>
        <v>0</v>
      </c>
      <c r="TI18" s="84">
        <f t="shared" si="99"/>
        <v>0</v>
      </c>
      <c r="TJ18" s="84">
        <f t="shared" si="99"/>
        <v>0</v>
      </c>
      <c r="TK18" s="84">
        <f t="shared" si="99"/>
        <v>0</v>
      </c>
      <c r="TL18" s="84">
        <f t="shared" si="99"/>
        <v>0</v>
      </c>
      <c r="TM18" s="84">
        <f t="shared" si="99"/>
        <v>0</v>
      </c>
      <c r="TN18" s="84">
        <f t="shared" si="99"/>
        <v>0</v>
      </c>
      <c r="TO18" s="84">
        <f t="shared" si="99"/>
        <v>0</v>
      </c>
      <c r="TP18" s="84">
        <f t="shared" si="99"/>
        <v>0</v>
      </c>
      <c r="TQ18" s="84">
        <f t="shared" si="99"/>
        <v>0</v>
      </c>
      <c r="TR18" s="84">
        <f t="shared" si="99"/>
        <v>0</v>
      </c>
      <c r="TS18" s="84">
        <f t="shared" si="99"/>
        <v>0</v>
      </c>
      <c r="TT18" s="84">
        <f t="shared" si="99"/>
        <v>0</v>
      </c>
      <c r="TU18" s="84">
        <f t="shared" si="99"/>
        <v>0</v>
      </c>
      <c r="TV18" s="84">
        <f t="shared" si="99"/>
        <v>0</v>
      </c>
      <c r="TW18" s="84">
        <f t="shared" si="99"/>
        <v>0</v>
      </c>
      <c r="TX18" s="84">
        <f t="shared" si="99"/>
        <v>0</v>
      </c>
      <c r="TY18" s="84">
        <f t="shared" si="99"/>
        <v>0</v>
      </c>
      <c r="TZ18" s="84">
        <f t="shared" si="99"/>
        <v>0</v>
      </c>
      <c r="UA18" s="84">
        <f t="shared" si="99"/>
        <v>0</v>
      </c>
      <c r="UB18" s="84">
        <f t="shared" si="99"/>
        <v>0</v>
      </c>
      <c r="UC18" s="84">
        <f t="shared" ref="UC18:VH20" si="103">$D18/12</f>
        <v>0</v>
      </c>
      <c r="UD18" s="84">
        <f t="shared" si="103"/>
        <v>0</v>
      </c>
      <c r="UE18" s="84">
        <f t="shared" si="103"/>
        <v>0</v>
      </c>
      <c r="UF18" s="84">
        <f t="shared" si="103"/>
        <v>0</v>
      </c>
      <c r="UG18" s="84">
        <f t="shared" si="103"/>
        <v>0</v>
      </c>
      <c r="UH18" s="84">
        <f t="shared" si="103"/>
        <v>0</v>
      </c>
      <c r="UI18" s="84">
        <f t="shared" si="103"/>
        <v>0</v>
      </c>
      <c r="UJ18" s="84">
        <f t="shared" si="103"/>
        <v>0</v>
      </c>
      <c r="UK18" s="84">
        <f t="shared" si="103"/>
        <v>0</v>
      </c>
      <c r="UL18" s="84">
        <f t="shared" si="103"/>
        <v>0</v>
      </c>
      <c r="UM18" s="84">
        <f t="shared" si="103"/>
        <v>0</v>
      </c>
      <c r="UN18" s="84">
        <f t="shared" si="103"/>
        <v>0</v>
      </c>
      <c r="UO18" s="84">
        <f t="shared" si="103"/>
        <v>0</v>
      </c>
      <c r="UP18" s="84">
        <f t="shared" si="103"/>
        <v>0</v>
      </c>
      <c r="UQ18" s="84">
        <f t="shared" si="103"/>
        <v>0</v>
      </c>
      <c r="UR18" s="84">
        <f t="shared" si="103"/>
        <v>0</v>
      </c>
      <c r="US18" s="84">
        <f t="shared" si="103"/>
        <v>0</v>
      </c>
      <c r="UT18" s="84">
        <f t="shared" si="103"/>
        <v>0</v>
      </c>
      <c r="UU18" s="84">
        <f t="shared" si="103"/>
        <v>0</v>
      </c>
      <c r="UV18" s="84">
        <f t="shared" si="103"/>
        <v>0</v>
      </c>
      <c r="UW18" s="84">
        <f t="shared" si="103"/>
        <v>0</v>
      </c>
      <c r="UX18" s="84">
        <f t="shared" si="103"/>
        <v>0</v>
      </c>
      <c r="UY18" s="84">
        <f t="shared" si="103"/>
        <v>0</v>
      </c>
      <c r="UZ18" s="84">
        <f t="shared" si="103"/>
        <v>0</v>
      </c>
      <c r="VA18" s="84">
        <f t="shared" si="103"/>
        <v>0</v>
      </c>
      <c r="VB18" s="84">
        <f t="shared" si="103"/>
        <v>0</v>
      </c>
      <c r="VC18" s="84">
        <f t="shared" si="103"/>
        <v>0</v>
      </c>
      <c r="VD18" s="84">
        <f t="shared" si="103"/>
        <v>0</v>
      </c>
      <c r="VE18" s="84">
        <f t="shared" si="103"/>
        <v>0</v>
      </c>
      <c r="VF18" s="84">
        <f t="shared" si="103"/>
        <v>0</v>
      </c>
      <c r="VG18" s="84">
        <f t="shared" si="103"/>
        <v>0</v>
      </c>
      <c r="VH18" s="84">
        <f t="shared" si="103"/>
        <v>0</v>
      </c>
      <c r="VI18" s="84">
        <f t="shared" si="100"/>
        <v>0</v>
      </c>
      <c r="VJ18" s="84">
        <f t="shared" si="92"/>
        <v>0</v>
      </c>
      <c r="VK18" s="84">
        <f t="shared" si="92"/>
        <v>0</v>
      </c>
      <c r="VL18" s="84">
        <f t="shared" si="92"/>
        <v>0</v>
      </c>
      <c r="VM18" s="84">
        <f t="shared" si="92"/>
        <v>0</v>
      </c>
      <c r="VN18" s="84">
        <f t="shared" si="92"/>
        <v>0</v>
      </c>
      <c r="VO18" s="84">
        <f t="shared" si="92"/>
        <v>0</v>
      </c>
      <c r="VP18" s="84">
        <f t="shared" si="92"/>
        <v>0</v>
      </c>
      <c r="VQ18" s="84">
        <f t="shared" si="92"/>
        <v>0</v>
      </c>
      <c r="VR18" s="84">
        <f t="shared" si="92"/>
        <v>0</v>
      </c>
      <c r="VS18" s="84">
        <f t="shared" si="92"/>
        <v>0</v>
      </c>
      <c r="VT18" s="84">
        <f t="shared" si="92"/>
        <v>0</v>
      </c>
      <c r="VU18" s="84">
        <f t="shared" si="92"/>
        <v>0</v>
      </c>
      <c r="VV18" s="84">
        <f t="shared" si="92"/>
        <v>0</v>
      </c>
      <c r="VW18" s="84">
        <f t="shared" si="92"/>
        <v>0</v>
      </c>
      <c r="VX18" s="84">
        <f t="shared" si="92"/>
        <v>0</v>
      </c>
      <c r="VY18" s="84">
        <f t="shared" si="92"/>
        <v>0</v>
      </c>
      <c r="VZ18" s="84">
        <f t="shared" si="92"/>
        <v>0</v>
      </c>
      <c r="WA18" s="84">
        <f t="shared" si="92"/>
        <v>0</v>
      </c>
      <c r="WB18" s="84">
        <f t="shared" si="92"/>
        <v>0</v>
      </c>
      <c r="WC18" s="84">
        <f t="shared" si="92"/>
        <v>0</v>
      </c>
      <c r="WD18" s="84">
        <f t="shared" si="92"/>
        <v>0</v>
      </c>
      <c r="WE18" s="84">
        <f t="shared" si="92"/>
        <v>0</v>
      </c>
      <c r="WF18" s="84">
        <f t="shared" si="92"/>
        <v>0</v>
      </c>
      <c r="WG18" s="84">
        <f t="shared" si="92"/>
        <v>0</v>
      </c>
      <c r="WH18" s="84">
        <f t="shared" si="92"/>
        <v>0</v>
      </c>
      <c r="WI18" s="84">
        <f t="shared" si="92"/>
        <v>0</v>
      </c>
      <c r="WJ18" s="84">
        <f t="shared" si="92"/>
        <v>0</v>
      </c>
      <c r="WK18" s="84">
        <f t="shared" si="92"/>
        <v>0</v>
      </c>
      <c r="WL18" s="84">
        <f t="shared" si="92"/>
        <v>0</v>
      </c>
      <c r="WM18" s="84">
        <f t="shared" si="92"/>
        <v>0</v>
      </c>
      <c r="WN18" s="84">
        <f t="shared" si="92"/>
        <v>0</v>
      </c>
      <c r="WO18" s="84">
        <f t="shared" si="92"/>
        <v>0</v>
      </c>
      <c r="WP18" s="84">
        <f t="shared" si="92"/>
        <v>0</v>
      </c>
      <c r="WQ18" s="84">
        <f t="shared" si="92"/>
        <v>0</v>
      </c>
      <c r="WR18" s="84">
        <f t="shared" si="92"/>
        <v>0</v>
      </c>
      <c r="WS18" s="84">
        <f t="shared" si="92"/>
        <v>0</v>
      </c>
    </row>
    <row r="19" spans="1:617">
      <c r="B19" s="155" t="s">
        <v>14</v>
      </c>
      <c r="C19" s="171"/>
      <c r="D19" s="168">
        <f>Viðskiptaáætlun_Stjórnborð!I24</f>
        <v>0</v>
      </c>
      <c r="F19" s="84">
        <f>$D19/12</f>
        <v>0</v>
      </c>
      <c r="G19" s="84">
        <f t="shared" si="80"/>
        <v>0</v>
      </c>
      <c r="H19" s="84">
        <f t="shared" si="80"/>
        <v>0</v>
      </c>
      <c r="I19" s="84">
        <f t="shared" si="80"/>
        <v>0</v>
      </c>
      <c r="J19" s="84">
        <f t="shared" si="80"/>
        <v>0</v>
      </c>
      <c r="K19" s="84">
        <f t="shared" si="80"/>
        <v>0</v>
      </c>
      <c r="L19" s="84">
        <f t="shared" si="80"/>
        <v>0</v>
      </c>
      <c r="M19" s="84">
        <f t="shared" si="80"/>
        <v>0</v>
      </c>
      <c r="N19" s="84">
        <f t="shared" si="80"/>
        <v>0</v>
      </c>
      <c r="O19" s="84">
        <f t="shared" si="80"/>
        <v>0</v>
      </c>
      <c r="P19" s="84">
        <f t="shared" si="80"/>
        <v>0</v>
      </c>
      <c r="Q19" s="84">
        <f t="shared" si="80"/>
        <v>0</v>
      </c>
      <c r="R19" s="84">
        <f t="shared" si="80"/>
        <v>0</v>
      </c>
      <c r="S19" s="84">
        <f t="shared" si="80"/>
        <v>0</v>
      </c>
      <c r="T19" s="84">
        <f t="shared" si="80"/>
        <v>0</v>
      </c>
      <c r="U19" s="84">
        <f t="shared" si="80"/>
        <v>0</v>
      </c>
      <c r="V19" s="84">
        <f t="shared" si="80"/>
        <v>0</v>
      </c>
      <c r="W19" s="84">
        <f t="shared" si="80"/>
        <v>0</v>
      </c>
      <c r="X19" s="84">
        <f t="shared" si="80"/>
        <v>0</v>
      </c>
      <c r="Y19" s="84">
        <f t="shared" si="80"/>
        <v>0</v>
      </c>
      <c r="Z19" s="84">
        <f t="shared" si="80"/>
        <v>0</v>
      </c>
      <c r="AA19" s="84">
        <f t="shared" si="80"/>
        <v>0</v>
      </c>
      <c r="AB19" s="84">
        <f t="shared" si="80"/>
        <v>0</v>
      </c>
      <c r="AC19" s="84">
        <f t="shared" si="80"/>
        <v>0</v>
      </c>
      <c r="AD19" s="84">
        <f t="shared" si="80"/>
        <v>0</v>
      </c>
      <c r="AE19" s="84">
        <f t="shared" si="80"/>
        <v>0</v>
      </c>
      <c r="AF19" s="84">
        <f t="shared" si="80"/>
        <v>0</v>
      </c>
      <c r="AG19" s="84">
        <f t="shared" si="80"/>
        <v>0</v>
      </c>
      <c r="AH19" s="84">
        <f t="shared" si="80"/>
        <v>0</v>
      </c>
      <c r="AI19" s="84">
        <f t="shared" si="80"/>
        <v>0</v>
      </c>
      <c r="AJ19" s="84">
        <f t="shared" si="80"/>
        <v>0</v>
      </c>
      <c r="AK19" s="84">
        <f t="shared" si="80"/>
        <v>0</v>
      </c>
      <c r="AL19" s="84">
        <f t="shared" si="80"/>
        <v>0</v>
      </c>
      <c r="AM19" s="84">
        <f t="shared" si="80"/>
        <v>0</v>
      </c>
      <c r="AN19" s="84">
        <f t="shared" si="80"/>
        <v>0</v>
      </c>
      <c r="AO19" s="84">
        <f t="shared" si="80"/>
        <v>0</v>
      </c>
      <c r="AP19" s="84">
        <f t="shared" si="80"/>
        <v>0</v>
      </c>
      <c r="AQ19" s="84">
        <f t="shared" si="80"/>
        <v>0</v>
      </c>
      <c r="AR19" s="84">
        <f t="shared" si="80"/>
        <v>0</v>
      </c>
      <c r="AS19" s="84">
        <f t="shared" si="80"/>
        <v>0</v>
      </c>
      <c r="AT19" s="84">
        <f t="shared" si="80"/>
        <v>0</v>
      </c>
      <c r="AU19" s="84">
        <f t="shared" si="80"/>
        <v>0</v>
      </c>
      <c r="AV19" s="84">
        <f t="shared" si="81"/>
        <v>0</v>
      </c>
      <c r="AW19" s="84">
        <f t="shared" si="82"/>
        <v>0</v>
      </c>
      <c r="AX19" s="84">
        <f t="shared" si="82"/>
        <v>0</v>
      </c>
      <c r="AY19" s="84">
        <f t="shared" si="82"/>
        <v>0</v>
      </c>
      <c r="AZ19" s="84">
        <f t="shared" si="82"/>
        <v>0</v>
      </c>
      <c r="BA19" s="84">
        <f t="shared" si="82"/>
        <v>0</v>
      </c>
      <c r="BB19" s="84">
        <f t="shared" si="82"/>
        <v>0</v>
      </c>
      <c r="BC19" s="84">
        <f t="shared" si="82"/>
        <v>0</v>
      </c>
      <c r="BD19" s="84">
        <f t="shared" si="82"/>
        <v>0</v>
      </c>
      <c r="BE19" s="84">
        <f t="shared" si="82"/>
        <v>0</v>
      </c>
      <c r="BF19" s="84">
        <f t="shared" si="82"/>
        <v>0</v>
      </c>
      <c r="BG19" s="84">
        <f t="shared" si="82"/>
        <v>0</v>
      </c>
      <c r="BH19" s="84">
        <f t="shared" si="82"/>
        <v>0</v>
      </c>
      <c r="BI19" s="84">
        <f t="shared" si="82"/>
        <v>0</v>
      </c>
      <c r="BJ19" s="84">
        <f t="shared" si="82"/>
        <v>0</v>
      </c>
      <c r="BK19" s="84">
        <f t="shared" si="82"/>
        <v>0</v>
      </c>
      <c r="BL19" s="84">
        <f t="shared" si="82"/>
        <v>0</v>
      </c>
      <c r="BM19" s="84">
        <f t="shared" si="82"/>
        <v>0</v>
      </c>
      <c r="BN19" s="84">
        <f t="shared" si="82"/>
        <v>0</v>
      </c>
      <c r="BO19" s="84">
        <f t="shared" si="82"/>
        <v>0</v>
      </c>
      <c r="BP19" s="84">
        <f t="shared" si="82"/>
        <v>0</v>
      </c>
      <c r="BQ19" s="84">
        <f t="shared" si="83"/>
        <v>0</v>
      </c>
      <c r="BR19" s="84">
        <f t="shared" si="101"/>
        <v>0</v>
      </c>
      <c r="BS19" s="84">
        <f t="shared" si="101"/>
        <v>0</v>
      </c>
      <c r="BT19" s="84">
        <f t="shared" si="101"/>
        <v>0</v>
      </c>
      <c r="BU19" s="84">
        <f t="shared" si="101"/>
        <v>0</v>
      </c>
      <c r="BV19" s="84">
        <f t="shared" si="101"/>
        <v>0</v>
      </c>
      <c r="BW19" s="84">
        <f t="shared" si="101"/>
        <v>0</v>
      </c>
      <c r="BX19" s="84">
        <f t="shared" si="101"/>
        <v>0</v>
      </c>
      <c r="BY19" s="84">
        <f t="shared" si="101"/>
        <v>0</v>
      </c>
      <c r="BZ19" s="84">
        <f t="shared" si="101"/>
        <v>0</v>
      </c>
      <c r="CA19" s="84">
        <f t="shared" si="101"/>
        <v>0</v>
      </c>
      <c r="CB19" s="84">
        <f t="shared" si="101"/>
        <v>0</v>
      </c>
      <c r="CC19" s="84">
        <f t="shared" si="101"/>
        <v>0</v>
      </c>
      <c r="CD19" s="84">
        <f t="shared" si="101"/>
        <v>0</v>
      </c>
      <c r="CE19" s="84">
        <f t="shared" si="101"/>
        <v>0</v>
      </c>
      <c r="CF19" s="84">
        <f t="shared" si="101"/>
        <v>0</v>
      </c>
      <c r="CG19" s="84">
        <f t="shared" si="101"/>
        <v>0</v>
      </c>
      <c r="CH19" s="84">
        <f t="shared" si="101"/>
        <v>0</v>
      </c>
      <c r="CI19" s="84">
        <f t="shared" si="101"/>
        <v>0</v>
      </c>
      <c r="CJ19" s="84">
        <f t="shared" si="101"/>
        <v>0</v>
      </c>
      <c r="CK19" s="84">
        <f t="shared" si="101"/>
        <v>0</v>
      </c>
      <c r="CL19" s="84">
        <f t="shared" si="101"/>
        <v>0</v>
      </c>
      <c r="CM19" s="84">
        <f t="shared" si="101"/>
        <v>0</v>
      </c>
      <c r="CN19" s="84">
        <f t="shared" si="101"/>
        <v>0</v>
      </c>
      <c r="CO19" s="84">
        <f t="shared" si="101"/>
        <v>0</v>
      </c>
      <c r="CP19" s="84">
        <f t="shared" si="101"/>
        <v>0</v>
      </c>
      <c r="CQ19" s="84">
        <f t="shared" si="101"/>
        <v>0</v>
      </c>
      <c r="CR19" s="84">
        <f t="shared" si="101"/>
        <v>0</v>
      </c>
      <c r="CS19" s="84">
        <f t="shared" si="101"/>
        <v>0</v>
      </c>
      <c r="CT19" s="84">
        <f t="shared" si="101"/>
        <v>0</v>
      </c>
      <c r="CU19" s="84">
        <f t="shared" si="101"/>
        <v>0</v>
      </c>
      <c r="CV19" s="84">
        <f t="shared" si="101"/>
        <v>0</v>
      </c>
      <c r="CW19" s="84">
        <f t="shared" si="101"/>
        <v>0</v>
      </c>
      <c r="CX19" s="84">
        <f t="shared" si="101"/>
        <v>0</v>
      </c>
      <c r="CY19" s="84">
        <f t="shared" si="101"/>
        <v>0</v>
      </c>
      <c r="CZ19" s="84">
        <f t="shared" si="101"/>
        <v>0</v>
      </c>
      <c r="DA19" s="84">
        <f t="shared" si="101"/>
        <v>0</v>
      </c>
      <c r="DB19" s="84">
        <f t="shared" si="101"/>
        <v>0</v>
      </c>
      <c r="DC19" s="84">
        <f t="shared" si="101"/>
        <v>0</v>
      </c>
      <c r="DD19" s="84">
        <f t="shared" si="101"/>
        <v>0</v>
      </c>
      <c r="DE19" s="84">
        <f t="shared" si="101"/>
        <v>0</v>
      </c>
      <c r="DF19" s="84">
        <f t="shared" si="101"/>
        <v>0</v>
      </c>
      <c r="DG19" s="84">
        <f t="shared" si="101"/>
        <v>0</v>
      </c>
      <c r="DH19" s="84">
        <f t="shared" si="101"/>
        <v>0</v>
      </c>
      <c r="DI19" s="84">
        <f t="shared" si="101"/>
        <v>0</v>
      </c>
      <c r="DJ19" s="84">
        <f t="shared" si="101"/>
        <v>0</v>
      </c>
      <c r="DK19" s="84">
        <f t="shared" si="101"/>
        <v>0</v>
      </c>
      <c r="DL19" s="84">
        <f t="shared" si="101"/>
        <v>0</v>
      </c>
      <c r="DM19" s="84">
        <f t="shared" si="101"/>
        <v>0</v>
      </c>
      <c r="DN19" s="84">
        <f t="shared" si="101"/>
        <v>0</v>
      </c>
      <c r="DO19" s="84">
        <f t="shared" si="101"/>
        <v>0</v>
      </c>
      <c r="DP19" s="84">
        <f t="shared" si="101"/>
        <v>0</v>
      </c>
      <c r="DQ19" s="84">
        <f t="shared" si="101"/>
        <v>0</v>
      </c>
      <c r="DR19" s="84">
        <f t="shared" si="101"/>
        <v>0</v>
      </c>
      <c r="DS19" s="84">
        <f t="shared" si="101"/>
        <v>0</v>
      </c>
      <c r="DT19" s="84">
        <f t="shared" si="101"/>
        <v>0</v>
      </c>
      <c r="DU19" s="84">
        <f t="shared" si="101"/>
        <v>0</v>
      </c>
      <c r="DV19" s="84">
        <f t="shared" si="101"/>
        <v>0</v>
      </c>
      <c r="DW19" s="84">
        <f t="shared" si="101"/>
        <v>0</v>
      </c>
      <c r="DX19" s="84">
        <f t="shared" si="101"/>
        <v>0</v>
      </c>
      <c r="DY19" s="84">
        <f t="shared" si="101"/>
        <v>0</v>
      </c>
      <c r="DZ19" s="84">
        <f t="shared" si="101"/>
        <v>0</v>
      </c>
      <c r="EA19" s="84">
        <f t="shared" si="101"/>
        <v>0</v>
      </c>
      <c r="EB19" s="84">
        <f t="shared" si="101"/>
        <v>0</v>
      </c>
      <c r="EC19" s="84">
        <f t="shared" si="93"/>
        <v>0</v>
      </c>
      <c r="ED19" s="84">
        <f t="shared" si="93"/>
        <v>0</v>
      </c>
      <c r="EE19" s="84">
        <f t="shared" si="93"/>
        <v>0</v>
      </c>
      <c r="EF19" s="84">
        <f t="shared" si="93"/>
        <v>0</v>
      </c>
      <c r="EG19" s="84">
        <f t="shared" si="93"/>
        <v>0</v>
      </c>
      <c r="EH19" s="84">
        <f t="shared" si="93"/>
        <v>0</v>
      </c>
      <c r="EI19" s="84">
        <f t="shared" si="93"/>
        <v>0</v>
      </c>
      <c r="EJ19" s="84">
        <f t="shared" si="93"/>
        <v>0</v>
      </c>
      <c r="EK19" s="84">
        <f t="shared" si="93"/>
        <v>0</v>
      </c>
      <c r="EL19" s="84">
        <f t="shared" si="93"/>
        <v>0</v>
      </c>
      <c r="EM19" s="84">
        <f t="shared" si="93"/>
        <v>0</v>
      </c>
      <c r="EN19" s="84">
        <f t="shared" si="93"/>
        <v>0</v>
      </c>
      <c r="EO19" s="84">
        <f t="shared" si="93"/>
        <v>0</v>
      </c>
      <c r="EP19" s="84">
        <f t="shared" si="93"/>
        <v>0</v>
      </c>
      <c r="EQ19" s="84">
        <f t="shared" si="93"/>
        <v>0</v>
      </c>
      <c r="ER19" s="84">
        <f t="shared" si="93"/>
        <v>0</v>
      </c>
      <c r="ES19" s="84">
        <f t="shared" si="93"/>
        <v>0</v>
      </c>
      <c r="ET19" s="84">
        <f t="shared" si="93"/>
        <v>0</v>
      </c>
      <c r="EU19" s="84">
        <f t="shared" si="93"/>
        <v>0</v>
      </c>
      <c r="EV19" s="84">
        <f t="shared" si="93"/>
        <v>0</v>
      </c>
      <c r="EW19" s="84">
        <f t="shared" si="93"/>
        <v>0</v>
      </c>
      <c r="EX19" s="84">
        <f t="shared" si="93"/>
        <v>0</v>
      </c>
      <c r="EY19" s="84">
        <f t="shared" si="93"/>
        <v>0</v>
      </c>
      <c r="EZ19" s="84">
        <f t="shared" si="93"/>
        <v>0</v>
      </c>
      <c r="FA19" s="84">
        <f t="shared" si="93"/>
        <v>0</v>
      </c>
      <c r="FB19" s="84">
        <f t="shared" si="93"/>
        <v>0</v>
      </c>
      <c r="FC19" s="84">
        <f t="shared" si="93"/>
        <v>0</v>
      </c>
      <c r="FD19" s="84">
        <f t="shared" si="93"/>
        <v>0</v>
      </c>
      <c r="FE19" s="84">
        <f t="shared" si="93"/>
        <v>0</v>
      </c>
      <c r="FF19" s="84">
        <f t="shared" si="93"/>
        <v>0</v>
      </c>
      <c r="FG19" s="84">
        <f t="shared" si="93"/>
        <v>0</v>
      </c>
      <c r="FH19" s="84">
        <f t="shared" si="93"/>
        <v>0</v>
      </c>
      <c r="FI19" s="84">
        <f t="shared" si="93"/>
        <v>0</v>
      </c>
      <c r="FJ19" s="84">
        <f t="shared" si="93"/>
        <v>0</v>
      </c>
      <c r="FK19" s="84">
        <f t="shared" si="93"/>
        <v>0</v>
      </c>
      <c r="FL19" s="84">
        <f t="shared" si="93"/>
        <v>0</v>
      </c>
      <c r="FM19" s="84">
        <f t="shared" si="93"/>
        <v>0</v>
      </c>
      <c r="FN19" s="84">
        <f t="shared" si="93"/>
        <v>0</v>
      </c>
      <c r="FO19" s="84">
        <f t="shared" si="93"/>
        <v>0</v>
      </c>
      <c r="FP19" s="84">
        <f t="shared" si="93"/>
        <v>0</v>
      </c>
      <c r="FQ19" s="84">
        <f t="shared" si="93"/>
        <v>0</v>
      </c>
      <c r="FR19" s="84">
        <f t="shared" si="93"/>
        <v>0</v>
      </c>
      <c r="FS19" s="84">
        <f t="shared" si="93"/>
        <v>0</v>
      </c>
      <c r="FT19" s="84">
        <f t="shared" si="93"/>
        <v>0</v>
      </c>
      <c r="FU19" s="84">
        <f t="shared" si="93"/>
        <v>0</v>
      </c>
      <c r="FV19" s="84">
        <f t="shared" si="93"/>
        <v>0</v>
      </c>
      <c r="FW19" s="84">
        <f t="shared" si="93"/>
        <v>0</v>
      </c>
      <c r="FX19" s="84">
        <f t="shared" si="93"/>
        <v>0</v>
      </c>
      <c r="FY19" s="84">
        <f t="shared" si="93"/>
        <v>0</v>
      </c>
      <c r="FZ19" s="84">
        <f t="shared" si="93"/>
        <v>0</v>
      </c>
      <c r="GA19" s="84">
        <f t="shared" si="93"/>
        <v>0</v>
      </c>
      <c r="GB19" s="84">
        <f t="shared" si="93"/>
        <v>0</v>
      </c>
      <c r="GC19" s="84">
        <f t="shared" si="93"/>
        <v>0</v>
      </c>
      <c r="GD19" s="84">
        <f t="shared" si="93"/>
        <v>0</v>
      </c>
      <c r="GE19" s="84">
        <f t="shared" si="93"/>
        <v>0</v>
      </c>
      <c r="GF19" s="84">
        <f t="shared" si="93"/>
        <v>0</v>
      </c>
      <c r="GG19" s="84">
        <f t="shared" si="93"/>
        <v>0</v>
      </c>
      <c r="GH19" s="84">
        <f t="shared" si="93"/>
        <v>0</v>
      </c>
      <c r="GI19" s="84">
        <f t="shared" si="93"/>
        <v>0</v>
      </c>
      <c r="GJ19" s="84">
        <f t="shared" si="93"/>
        <v>0</v>
      </c>
      <c r="GK19" s="84">
        <f t="shared" si="93"/>
        <v>0</v>
      </c>
      <c r="GL19" s="84">
        <f t="shared" si="93"/>
        <v>0</v>
      </c>
      <c r="GM19" s="84">
        <f t="shared" si="93"/>
        <v>0</v>
      </c>
      <c r="GN19" s="84">
        <f t="shared" si="93"/>
        <v>0</v>
      </c>
      <c r="GO19" s="84">
        <f t="shared" si="94"/>
        <v>0</v>
      </c>
      <c r="GP19" s="84">
        <f t="shared" si="94"/>
        <v>0</v>
      </c>
      <c r="GQ19" s="84">
        <f t="shared" si="94"/>
        <v>0</v>
      </c>
      <c r="GR19" s="84">
        <f t="shared" si="94"/>
        <v>0</v>
      </c>
      <c r="GS19" s="84">
        <f t="shared" si="94"/>
        <v>0</v>
      </c>
      <c r="GT19" s="84">
        <f t="shared" si="94"/>
        <v>0</v>
      </c>
      <c r="GU19" s="84">
        <f t="shared" si="94"/>
        <v>0</v>
      </c>
      <c r="GV19" s="84">
        <f t="shared" si="94"/>
        <v>0</v>
      </c>
      <c r="GW19" s="84">
        <f t="shared" si="94"/>
        <v>0</v>
      </c>
      <c r="GX19" s="84">
        <f t="shared" si="94"/>
        <v>0</v>
      </c>
      <c r="GY19" s="84">
        <f t="shared" si="94"/>
        <v>0</v>
      </c>
      <c r="GZ19" s="84">
        <f t="shared" si="94"/>
        <v>0</v>
      </c>
      <c r="HA19" s="84">
        <f t="shared" si="94"/>
        <v>0</v>
      </c>
      <c r="HB19" s="84">
        <f t="shared" si="94"/>
        <v>0</v>
      </c>
      <c r="HC19" s="84">
        <f t="shared" si="94"/>
        <v>0</v>
      </c>
      <c r="HD19" s="84">
        <f t="shared" si="94"/>
        <v>0</v>
      </c>
      <c r="HE19" s="84">
        <f t="shared" si="94"/>
        <v>0</v>
      </c>
      <c r="HF19" s="84">
        <f t="shared" si="94"/>
        <v>0</v>
      </c>
      <c r="HG19" s="84">
        <f t="shared" si="94"/>
        <v>0</v>
      </c>
      <c r="HH19" s="84">
        <f t="shared" si="94"/>
        <v>0</v>
      </c>
      <c r="HI19" s="84">
        <f t="shared" si="94"/>
        <v>0</v>
      </c>
      <c r="HJ19" s="84">
        <f t="shared" si="94"/>
        <v>0</v>
      </c>
      <c r="HK19" s="84">
        <f t="shared" si="94"/>
        <v>0</v>
      </c>
      <c r="HL19" s="84">
        <f t="shared" si="94"/>
        <v>0</v>
      </c>
      <c r="HM19" s="84">
        <f t="shared" si="94"/>
        <v>0</v>
      </c>
      <c r="HN19" s="84">
        <f t="shared" si="94"/>
        <v>0</v>
      </c>
      <c r="HO19" s="84">
        <f t="shared" si="94"/>
        <v>0</v>
      </c>
      <c r="HP19" s="84">
        <f t="shared" si="94"/>
        <v>0</v>
      </c>
      <c r="HQ19" s="84">
        <f t="shared" si="94"/>
        <v>0</v>
      </c>
      <c r="HR19" s="84">
        <f t="shared" si="94"/>
        <v>0</v>
      </c>
      <c r="HS19" s="84">
        <f t="shared" si="94"/>
        <v>0</v>
      </c>
      <c r="HT19" s="84">
        <f t="shared" si="94"/>
        <v>0</v>
      </c>
      <c r="HU19" s="84">
        <f t="shared" si="94"/>
        <v>0</v>
      </c>
      <c r="HV19" s="84">
        <f t="shared" si="94"/>
        <v>0</v>
      </c>
      <c r="HW19" s="84">
        <f t="shared" si="94"/>
        <v>0</v>
      </c>
      <c r="HX19" s="84">
        <f t="shared" si="94"/>
        <v>0</v>
      </c>
      <c r="HY19" s="84">
        <f t="shared" si="94"/>
        <v>0</v>
      </c>
      <c r="HZ19" s="84">
        <f t="shared" si="94"/>
        <v>0</v>
      </c>
      <c r="IA19" s="84">
        <f t="shared" si="94"/>
        <v>0</v>
      </c>
      <c r="IB19" s="84">
        <f t="shared" si="94"/>
        <v>0</v>
      </c>
      <c r="IC19" s="84">
        <f t="shared" si="94"/>
        <v>0</v>
      </c>
      <c r="ID19" s="84">
        <f t="shared" si="94"/>
        <v>0</v>
      </c>
      <c r="IE19" s="84">
        <f t="shared" si="94"/>
        <v>0</v>
      </c>
      <c r="IF19" s="84">
        <f t="shared" si="94"/>
        <v>0</v>
      </c>
      <c r="IG19" s="84">
        <f t="shared" si="94"/>
        <v>0</v>
      </c>
      <c r="IH19" s="84">
        <f t="shared" si="94"/>
        <v>0</v>
      </c>
      <c r="II19" s="84">
        <f t="shared" si="94"/>
        <v>0</v>
      </c>
      <c r="IJ19" s="84">
        <f t="shared" si="94"/>
        <v>0</v>
      </c>
      <c r="IK19" s="84">
        <f t="shared" si="94"/>
        <v>0</v>
      </c>
      <c r="IL19" s="84">
        <f t="shared" si="94"/>
        <v>0</v>
      </c>
      <c r="IM19" s="84">
        <f t="shared" si="94"/>
        <v>0</v>
      </c>
      <c r="IN19" s="84">
        <f t="shared" si="94"/>
        <v>0</v>
      </c>
      <c r="IO19" s="84">
        <f t="shared" si="94"/>
        <v>0</v>
      </c>
      <c r="IP19" s="84">
        <f t="shared" si="94"/>
        <v>0</v>
      </c>
      <c r="IQ19" s="84">
        <f t="shared" si="94"/>
        <v>0</v>
      </c>
      <c r="IR19" s="84">
        <f t="shared" si="94"/>
        <v>0</v>
      </c>
      <c r="IS19" s="84">
        <f t="shared" si="94"/>
        <v>0</v>
      </c>
      <c r="IT19" s="84">
        <f t="shared" si="94"/>
        <v>0</v>
      </c>
      <c r="IU19" s="84">
        <f t="shared" si="94"/>
        <v>0</v>
      </c>
      <c r="IV19" s="84">
        <f t="shared" si="94"/>
        <v>0</v>
      </c>
      <c r="IW19" s="84">
        <f t="shared" si="94"/>
        <v>0</v>
      </c>
      <c r="IX19" s="84">
        <f t="shared" si="94"/>
        <v>0</v>
      </c>
      <c r="IY19" s="84">
        <f t="shared" si="94"/>
        <v>0</v>
      </c>
      <c r="IZ19" s="84">
        <f t="shared" si="94"/>
        <v>0</v>
      </c>
      <c r="JA19" s="84">
        <f t="shared" si="95"/>
        <v>0</v>
      </c>
      <c r="JB19" s="84">
        <f t="shared" si="95"/>
        <v>0</v>
      </c>
      <c r="JC19" s="84">
        <f t="shared" si="95"/>
        <v>0</v>
      </c>
      <c r="JD19" s="84">
        <f t="shared" si="95"/>
        <v>0</v>
      </c>
      <c r="JE19" s="84">
        <f t="shared" si="95"/>
        <v>0</v>
      </c>
      <c r="JF19" s="84">
        <f t="shared" si="95"/>
        <v>0</v>
      </c>
      <c r="JG19" s="84">
        <f t="shared" si="95"/>
        <v>0</v>
      </c>
      <c r="JH19" s="84">
        <f t="shared" si="95"/>
        <v>0</v>
      </c>
      <c r="JI19" s="84">
        <f t="shared" si="95"/>
        <v>0</v>
      </c>
      <c r="JJ19" s="84">
        <f t="shared" si="95"/>
        <v>0</v>
      </c>
      <c r="JK19" s="84">
        <f t="shared" si="95"/>
        <v>0</v>
      </c>
      <c r="JL19" s="84">
        <f t="shared" si="95"/>
        <v>0</v>
      </c>
      <c r="JM19" s="84">
        <f t="shared" si="95"/>
        <v>0</v>
      </c>
      <c r="JN19" s="84">
        <f t="shared" si="95"/>
        <v>0</v>
      </c>
      <c r="JO19" s="84">
        <f t="shared" si="95"/>
        <v>0</v>
      </c>
      <c r="JP19" s="84">
        <f t="shared" si="95"/>
        <v>0</v>
      </c>
      <c r="JQ19" s="84">
        <f t="shared" si="95"/>
        <v>0</v>
      </c>
      <c r="JR19" s="84">
        <f t="shared" si="95"/>
        <v>0</v>
      </c>
      <c r="JS19" s="84">
        <f t="shared" si="95"/>
        <v>0</v>
      </c>
      <c r="JT19" s="84">
        <f t="shared" si="95"/>
        <v>0</v>
      </c>
      <c r="JU19" s="84">
        <f t="shared" si="95"/>
        <v>0</v>
      </c>
      <c r="JV19" s="84">
        <f t="shared" si="95"/>
        <v>0</v>
      </c>
      <c r="JW19" s="84">
        <f t="shared" si="95"/>
        <v>0</v>
      </c>
      <c r="JX19" s="84">
        <f t="shared" si="95"/>
        <v>0</v>
      </c>
      <c r="JY19" s="84">
        <f t="shared" si="95"/>
        <v>0</v>
      </c>
      <c r="JZ19" s="84">
        <f t="shared" si="95"/>
        <v>0</v>
      </c>
      <c r="KA19" s="84">
        <f t="shared" si="95"/>
        <v>0</v>
      </c>
      <c r="KB19" s="84">
        <f t="shared" si="95"/>
        <v>0</v>
      </c>
      <c r="KC19" s="84">
        <f t="shared" si="95"/>
        <v>0</v>
      </c>
      <c r="KD19" s="84">
        <f t="shared" si="95"/>
        <v>0</v>
      </c>
      <c r="KE19" s="84">
        <f t="shared" si="95"/>
        <v>0</v>
      </c>
      <c r="KF19" s="84">
        <f t="shared" si="95"/>
        <v>0</v>
      </c>
      <c r="KG19" s="84">
        <f t="shared" si="95"/>
        <v>0</v>
      </c>
      <c r="KH19" s="84">
        <f t="shared" si="95"/>
        <v>0</v>
      </c>
      <c r="KI19" s="84">
        <f t="shared" si="95"/>
        <v>0</v>
      </c>
      <c r="KJ19" s="84">
        <f t="shared" si="95"/>
        <v>0</v>
      </c>
      <c r="KK19" s="84">
        <f t="shared" si="95"/>
        <v>0</v>
      </c>
      <c r="KL19" s="84">
        <f t="shared" si="95"/>
        <v>0</v>
      </c>
      <c r="KM19" s="84">
        <f t="shared" si="95"/>
        <v>0</v>
      </c>
      <c r="KN19" s="84">
        <f t="shared" si="95"/>
        <v>0</v>
      </c>
      <c r="KO19" s="84">
        <f t="shared" si="95"/>
        <v>0</v>
      </c>
      <c r="KP19" s="84">
        <f t="shared" si="95"/>
        <v>0</v>
      </c>
      <c r="KQ19" s="84">
        <f t="shared" si="95"/>
        <v>0</v>
      </c>
      <c r="KR19" s="84">
        <f t="shared" si="95"/>
        <v>0</v>
      </c>
      <c r="KS19" s="84">
        <f t="shared" si="95"/>
        <v>0</v>
      </c>
      <c r="KT19" s="84">
        <f t="shared" si="95"/>
        <v>0</v>
      </c>
      <c r="KU19" s="84">
        <f t="shared" si="95"/>
        <v>0</v>
      </c>
      <c r="KV19" s="84">
        <f t="shared" si="95"/>
        <v>0</v>
      </c>
      <c r="KW19" s="84">
        <f t="shared" si="95"/>
        <v>0</v>
      </c>
      <c r="KX19" s="84">
        <f t="shared" si="95"/>
        <v>0</v>
      </c>
      <c r="KY19" s="84">
        <f t="shared" si="95"/>
        <v>0</v>
      </c>
      <c r="KZ19" s="84">
        <f t="shared" si="95"/>
        <v>0</v>
      </c>
      <c r="LA19" s="84">
        <f t="shared" si="95"/>
        <v>0</v>
      </c>
      <c r="LB19" s="84">
        <f t="shared" si="95"/>
        <v>0</v>
      </c>
      <c r="LC19" s="84">
        <f t="shared" si="95"/>
        <v>0</v>
      </c>
      <c r="LD19" s="84">
        <f t="shared" si="95"/>
        <v>0</v>
      </c>
      <c r="LE19" s="84">
        <f t="shared" si="95"/>
        <v>0</v>
      </c>
      <c r="LF19" s="84">
        <f t="shared" si="95"/>
        <v>0</v>
      </c>
      <c r="LG19" s="84">
        <f t="shared" si="95"/>
        <v>0</v>
      </c>
      <c r="LH19" s="84">
        <f t="shared" si="95"/>
        <v>0</v>
      </c>
      <c r="LI19" s="84">
        <f t="shared" si="95"/>
        <v>0</v>
      </c>
      <c r="LJ19" s="84">
        <f t="shared" si="95"/>
        <v>0</v>
      </c>
      <c r="LK19" s="84">
        <f t="shared" si="95"/>
        <v>0</v>
      </c>
      <c r="LL19" s="84">
        <f t="shared" si="95"/>
        <v>0</v>
      </c>
      <c r="LM19" s="84">
        <f t="shared" si="96"/>
        <v>0</v>
      </c>
      <c r="LN19" s="84">
        <f t="shared" si="96"/>
        <v>0</v>
      </c>
      <c r="LO19" s="84">
        <f t="shared" si="96"/>
        <v>0</v>
      </c>
      <c r="LP19" s="84">
        <f t="shared" si="96"/>
        <v>0</v>
      </c>
      <c r="LQ19" s="84">
        <f t="shared" si="96"/>
        <v>0</v>
      </c>
      <c r="LR19" s="84">
        <f t="shared" si="96"/>
        <v>0</v>
      </c>
      <c r="LS19" s="84">
        <f t="shared" si="96"/>
        <v>0</v>
      </c>
      <c r="LT19" s="84">
        <f t="shared" si="96"/>
        <v>0</v>
      </c>
      <c r="LU19" s="84">
        <f t="shared" si="96"/>
        <v>0</v>
      </c>
      <c r="LV19" s="84">
        <f t="shared" si="96"/>
        <v>0</v>
      </c>
      <c r="LW19" s="84">
        <f t="shared" si="96"/>
        <v>0</v>
      </c>
      <c r="LX19" s="84">
        <f t="shared" si="96"/>
        <v>0</v>
      </c>
      <c r="LY19" s="84">
        <f t="shared" si="96"/>
        <v>0</v>
      </c>
      <c r="LZ19" s="84">
        <f t="shared" si="96"/>
        <v>0</v>
      </c>
      <c r="MA19" s="84">
        <f t="shared" si="96"/>
        <v>0</v>
      </c>
      <c r="MB19" s="84">
        <f t="shared" si="96"/>
        <v>0</v>
      </c>
      <c r="MC19" s="84">
        <f t="shared" si="96"/>
        <v>0</v>
      </c>
      <c r="MD19" s="84">
        <f t="shared" si="96"/>
        <v>0</v>
      </c>
      <c r="ME19" s="84">
        <f t="shared" si="96"/>
        <v>0</v>
      </c>
      <c r="MF19" s="84">
        <f t="shared" si="96"/>
        <v>0</v>
      </c>
      <c r="MG19" s="84">
        <f t="shared" si="96"/>
        <v>0</v>
      </c>
      <c r="MH19" s="84">
        <f t="shared" si="96"/>
        <v>0</v>
      </c>
      <c r="MI19" s="84">
        <f t="shared" si="96"/>
        <v>0</v>
      </c>
      <c r="MJ19" s="84">
        <f t="shared" si="96"/>
        <v>0</v>
      </c>
      <c r="MK19" s="84">
        <f t="shared" si="96"/>
        <v>0</v>
      </c>
      <c r="ML19" s="84">
        <f t="shared" si="96"/>
        <v>0</v>
      </c>
      <c r="MM19" s="84">
        <f t="shared" si="96"/>
        <v>0</v>
      </c>
      <c r="MN19" s="84">
        <f t="shared" si="96"/>
        <v>0</v>
      </c>
      <c r="MO19" s="84">
        <f t="shared" si="96"/>
        <v>0</v>
      </c>
      <c r="MP19" s="84">
        <f t="shared" si="96"/>
        <v>0</v>
      </c>
      <c r="MQ19" s="84">
        <f t="shared" si="96"/>
        <v>0</v>
      </c>
      <c r="MR19" s="84">
        <f t="shared" si="96"/>
        <v>0</v>
      </c>
      <c r="MS19" s="84">
        <f t="shared" si="96"/>
        <v>0</v>
      </c>
      <c r="MT19" s="84">
        <f t="shared" si="96"/>
        <v>0</v>
      </c>
      <c r="MU19" s="84">
        <f t="shared" si="96"/>
        <v>0</v>
      </c>
      <c r="MV19" s="84">
        <f t="shared" si="96"/>
        <v>0</v>
      </c>
      <c r="MW19" s="84">
        <f t="shared" si="96"/>
        <v>0</v>
      </c>
      <c r="MX19" s="84">
        <f t="shared" si="96"/>
        <v>0</v>
      </c>
      <c r="MY19" s="84">
        <f t="shared" si="96"/>
        <v>0</v>
      </c>
      <c r="MZ19" s="84">
        <f t="shared" si="96"/>
        <v>0</v>
      </c>
      <c r="NA19" s="84">
        <f t="shared" si="96"/>
        <v>0</v>
      </c>
      <c r="NB19" s="84">
        <f t="shared" si="96"/>
        <v>0</v>
      </c>
      <c r="NC19" s="84">
        <f t="shared" si="96"/>
        <v>0</v>
      </c>
      <c r="ND19" s="84">
        <f t="shared" si="96"/>
        <v>0</v>
      </c>
      <c r="NE19" s="84">
        <f t="shared" si="96"/>
        <v>0</v>
      </c>
      <c r="NF19" s="84">
        <f t="shared" si="96"/>
        <v>0</v>
      </c>
      <c r="NG19" s="84">
        <f t="shared" si="96"/>
        <v>0</v>
      </c>
      <c r="NH19" s="84">
        <f t="shared" si="96"/>
        <v>0</v>
      </c>
      <c r="NI19" s="84">
        <f t="shared" si="96"/>
        <v>0</v>
      </c>
      <c r="NJ19" s="84">
        <f t="shared" si="96"/>
        <v>0</v>
      </c>
      <c r="NK19" s="84">
        <f t="shared" si="96"/>
        <v>0</v>
      </c>
      <c r="NL19" s="84">
        <f t="shared" si="96"/>
        <v>0</v>
      </c>
      <c r="NM19" s="84">
        <f t="shared" si="96"/>
        <v>0</v>
      </c>
      <c r="NN19" s="84">
        <f t="shared" si="96"/>
        <v>0</v>
      </c>
      <c r="NO19" s="84">
        <f t="shared" si="96"/>
        <v>0</v>
      </c>
      <c r="NP19" s="84">
        <f t="shared" si="96"/>
        <v>0</v>
      </c>
      <c r="NQ19" s="84">
        <f t="shared" si="96"/>
        <v>0</v>
      </c>
      <c r="NR19" s="84">
        <f t="shared" si="96"/>
        <v>0</v>
      </c>
      <c r="NS19" s="84">
        <f t="shared" si="96"/>
        <v>0</v>
      </c>
      <c r="NT19" s="84">
        <f t="shared" si="96"/>
        <v>0</v>
      </c>
      <c r="NU19" s="84">
        <f t="shared" si="96"/>
        <v>0</v>
      </c>
      <c r="NV19" s="84">
        <f t="shared" si="96"/>
        <v>0</v>
      </c>
      <c r="NW19" s="84">
        <f t="shared" si="96"/>
        <v>0</v>
      </c>
      <c r="NX19" s="84">
        <f t="shared" si="96"/>
        <v>0</v>
      </c>
      <c r="NY19" s="84">
        <f t="shared" si="97"/>
        <v>0</v>
      </c>
      <c r="NZ19" s="84">
        <f t="shared" si="97"/>
        <v>0</v>
      </c>
      <c r="OA19" s="84">
        <f t="shared" si="97"/>
        <v>0</v>
      </c>
      <c r="OB19" s="84">
        <f t="shared" si="97"/>
        <v>0</v>
      </c>
      <c r="OC19" s="84">
        <f t="shared" si="97"/>
        <v>0</v>
      </c>
      <c r="OD19" s="84">
        <f t="shared" si="97"/>
        <v>0</v>
      </c>
      <c r="OE19" s="84">
        <f t="shared" si="97"/>
        <v>0</v>
      </c>
      <c r="OF19" s="84">
        <f t="shared" si="97"/>
        <v>0</v>
      </c>
      <c r="OG19" s="84">
        <f t="shared" si="97"/>
        <v>0</v>
      </c>
      <c r="OH19" s="84">
        <f t="shared" si="97"/>
        <v>0</v>
      </c>
      <c r="OI19" s="84">
        <f t="shared" si="97"/>
        <v>0</v>
      </c>
      <c r="OJ19" s="84">
        <f t="shared" si="97"/>
        <v>0</v>
      </c>
      <c r="OK19" s="84">
        <f t="shared" si="97"/>
        <v>0</v>
      </c>
      <c r="OL19" s="84">
        <f t="shared" si="97"/>
        <v>0</v>
      </c>
      <c r="OM19" s="84">
        <f t="shared" si="97"/>
        <v>0</v>
      </c>
      <c r="ON19" s="84">
        <f t="shared" si="97"/>
        <v>0</v>
      </c>
      <c r="OO19" s="84">
        <f t="shared" si="97"/>
        <v>0</v>
      </c>
      <c r="OP19" s="84">
        <f t="shared" si="97"/>
        <v>0</v>
      </c>
      <c r="OQ19" s="84">
        <f t="shared" si="97"/>
        <v>0</v>
      </c>
      <c r="OR19" s="84">
        <f t="shared" si="97"/>
        <v>0</v>
      </c>
      <c r="OS19" s="84">
        <f t="shared" si="97"/>
        <v>0</v>
      </c>
      <c r="OT19" s="84">
        <f t="shared" si="97"/>
        <v>0</v>
      </c>
      <c r="OU19" s="84">
        <f t="shared" si="97"/>
        <v>0</v>
      </c>
      <c r="OV19" s="84">
        <f t="shared" si="97"/>
        <v>0</v>
      </c>
      <c r="OW19" s="84">
        <f t="shared" si="97"/>
        <v>0</v>
      </c>
      <c r="OX19" s="84">
        <f t="shared" si="97"/>
        <v>0</v>
      </c>
      <c r="OY19" s="84">
        <f t="shared" si="97"/>
        <v>0</v>
      </c>
      <c r="OZ19" s="84">
        <f t="shared" si="97"/>
        <v>0</v>
      </c>
      <c r="PA19" s="84">
        <f t="shared" si="97"/>
        <v>0</v>
      </c>
      <c r="PB19" s="84">
        <f t="shared" si="97"/>
        <v>0</v>
      </c>
      <c r="PC19" s="84">
        <f t="shared" si="97"/>
        <v>0</v>
      </c>
      <c r="PD19" s="84">
        <f t="shared" si="97"/>
        <v>0</v>
      </c>
      <c r="PE19" s="84">
        <f t="shared" si="97"/>
        <v>0</v>
      </c>
      <c r="PF19" s="84">
        <f t="shared" si="97"/>
        <v>0</v>
      </c>
      <c r="PG19" s="84">
        <f t="shared" si="97"/>
        <v>0</v>
      </c>
      <c r="PH19" s="84">
        <f t="shared" si="97"/>
        <v>0</v>
      </c>
      <c r="PI19" s="84">
        <f t="shared" si="97"/>
        <v>0</v>
      </c>
      <c r="PJ19" s="84">
        <f t="shared" si="97"/>
        <v>0</v>
      </c>
      <c r="PK19" s="84">
        <f t="shared" si="97"/>
        <v>0</v>
      </c>
      <c r="PL19" s="84">
        <f t="shared" si="97"/>
        <v>0</v>
      </c>
      <c r="PM19" s="84">
        <f t="shared" si="97"/>
        <v>0</v>
      </c>
      <c r="PN19" s="84">
        <f t="shared" si="97"/>
        <v>0</v>
      </c>
      <c r="PO19" s="84">
        <f t="shared" si="97"/>
        <v>0</v>
      </c>
      <c r="PP19" s="84">
        <f t="shared" si="97"/>
        <v>0</v>
      </c>
      <c r="PQ19" s="84">
        <f t="shared" si="97"/>
        <v>0</v>
      </c>
      <c r="PR19" s="84">
        <f t="shared" si="97"/>
        <v>0</v>
      </c>
      <c r="PS19" s="84">
        <f t="shared" si="97"/>
        <v>0</v>
      </c>
      <c r="PT19" s="84">
        <f t="shared" si="97"/>
        <v>0</v>
      </c>
      <c r="PU19" s="84">
        <f t="shared" si="97"/>
        <v>0</v>
      </c>
      <c r="PV19" s="84">
        <f t="shared" si="97"/>
        <v>0</v>
      </c>
      <c r="PW19" s="84">
        <f t="shared" si="97"/>
        <v>0</v>
      </c>
      <c r="PX19" s="84">
        <f t="shared" si="97"/>
        <v>0</v>
      </c>
      <c r="PY19" s="84">
        <f t="shared" si="97"/>
        <v>0</v>
      </c>
      <c r="PZ19" s="84">
        <f t="shared" si="97"/>
        <v>0</v>
      </c>
      <c r="QA19" s="84">
        <f t="shared" si="97"/>
        <v>0</v>
      </c>
      <c r="QB19" s="84">
        <f t="shared" si="97"/>
        <v>0</v>
      </c>
      <c r="QC19" s="84">
        <f t="shared" si="97"/>
        <v>0</v>
      </c>
      <c r="QD19" s="84">
        <f t="shared" si="97"/>
        <v>0</v>
      </c>
      <c r="QE19" s="84">
        <f t="shared" si="97"/>
        <v>0</v>
      </c>
      <c r="QF19" s="84">
        <f t="shared" si="97"/>
        <v>0</v>
      </c>
      <c r="QG19" s="84">
        <f t="shared" si="97"/>
        <v>0</v>
      </c>
      <c r="QH19" s="84">
        <f t="shared" si="97"/>
        <v>0</v>
      </c>
      <c r="QI19" s="84">
        <f t="shared" si="97"/>
        <v>0</v>
      </c>
      <c r="QJ19" s="84">
        <f t="shared" si="97"/>
        <v>0</v>
      </c>
      <c r="QK19" s="84">
        <f t="shared" si="98"/>
        <v>0</v>
      </c>
      <c r="QL19" s="84">
        <f t="shared" si="98"/>
        <v>0</v>
      </c>
      <c r="QM19" s="84">
        <f t="shared" si="98"/>
        <v>0</v>
      </c>
      <c r="QN19" s="84">
        <f t="shared" si="98"/>
        <v>0</v>
      </c>
      <c r="QO19" s="84">
        <f t="shared" si="98"/>
        <v>0</v>
      </c>
      <c r="QP19" s="84">
        <f t="shared" si="98"/>
        <v>0</v>
      </c>
      <c r="QQ19" s="84">
        <f t="shared" si="98"/>
        <v>0</v>
      </c>
      <c r="QR19" s="84">
        <f t="shared" si="98"/>
        <v>0</v>
      </c>
      <c r="QS19" s="84">
        <f t="shared" si="98"/>
        <v>0</v>
      </c>
      <c r="QT19" s="84">
        <f t="shared" si="98"/>
        <v>0</v>
      </c>
      <c r="QU19" s="84">
        <f t="shared" si="98"/>
        <v>0</v>
      </c>
      <c r="QV19" s="84">
        <f t="shared" si="98"/>
        <v>0</v>
      </c>
      <c r="QW19" s="84">
        <f t="shared" si="98"/>
        <v>0</v>
      </c>
      <c r="QX19" s="84">
        <f t="shared" si="98"/>
        <v>0</v>
      </c>
      <c r="QY19" s="84">
        <f t="shared" si="98"/>
        <v>0</v>
      </c>
      <c r="QZ19" s="84">
        <f t="shared" si="98"/>
        <v>0</v>
      </c>
      <c r="RA19" s="84">
        <f t="shared" si="98"/>
        <v>0</v>
      </c>
      <c r="RB19" s="84">
        <f t="shared" si="98"/>
        <v>0</v>
      </c>
      <c r="RC19" s="84">
        <f t="shared" si="98"/>
        <v>0</v>
      </c>
      <c r="RD19" s="84">
        <f t="shared" si="98"/>
        <v>0</v>
      </c>
      <c r="RE19" s="84">
        <f t="shared" si="98"/>
        <v>0</v>
      </c>
      <c r="RF19" s="84">
        <f t="shared" si="98"/>
        <v>0</v>
      </c>
      <c r="RG19" s="84">
        <f t="shared" si="98"/>
        <v>0</v>
      </c>
      <c r="RH19" s="84">
        <f t="shared" si="98"/>
        <v>0</v>
      </c>
      <c r="RI19" s="84">
        <f t="shared" si="98"/>
        <v>0</v>
      </c>
      <c r="RJ19" s="84">
        <f t="shared" si="98"/>
        <v>0</v>
      </c>
      <c r="RK19" s="84">
        <f t="shared" si="98"/>
        <v>0</v>
      </c>
      <c r="RL19" s="84">
        <f t="shared" si="98"/>
        <v>0</v>
      </c>
      <c r="RM19" s="84">
        <f t="shared" si="98"/>
        <v>0</v>
      </c>
      <c r="RN19" s="84">
        <f t="shared" si="98"/>
        <v>0</v>
      </c>
      <c r="RO19" s="84">
        <f t="shared" si="98"/>
        <v>0</v>
      </c>
      <c r="RP19" s="84">
        <f t="shared" si="98"/>
        <v>0</v>
      </c>
      <c r="RQ19" s="84">
        <f t="shared" si="102"/>
        <v>0</v>
      </c>
      <c r="RR19" s="84">
        <f t="shared" si="102"/>
        <v>0</v>
      </c>
      <c r="RS19" s="84">
        <f t="shared" si="102"/>
        <v>0</v>
      </c>
      <c r="RT19" s="84">
        <f t="shared" si="102"/>
        <v>0</v>
      </c>
      <c r="RU19" s="84">
        <f t="shared" si="102"/>
        <v>0</v>
      </c>
      <c r="RV19" s="84">
        <f t="shared" si="102"/>
        <v>0</v>
      </c>
      <c r="RW19" s="84">
        <f t="shared" si="102"/>
        <v>0</v>
      </c>
      <c r="RX19" s="84">
        <f t="shared" si="102"/>
        <v>0</v>
      </c>
      <c r="RY19" s="84">
        <f t="shared" si="102"/>
        <v>0</v>
      </c>
      <c r="RZ19" s="84">
        <f t="shared" si="102"/>
        <v>0</v>
      </c>
      <c r="SA19" s="84">
        <f t="shared" si="102"/>
        <v>0</v>
      </c>
      <c r="SB19" s="84">
        <f t="shared" si="102"/>
        <v>0</v>
      </c>
      <c r="SC19" s="84">
        <f t="shared" si="102"/>
        <v>0</v>
      </c>
      <c r="SD19" s="84">
        <f t="shared" si="102"/>
        <v>0</v>
      </c>
      <c r="SE19" s="84">
        <f t="shared" si="102"/>
        <v>0</v>
      </c>
      <c r="SF19" s="84">
        <f t="shared" si="102"/>
        <v>0</v>
      </c>
      <c r="SG19" s="84">
        <f t="shared" si="102"/>
        <v>0</v>
      </c>
      <c r="SH19" s="84">
        <f t="shared" si="102"/>
        <v>0</v>
      </c>
      <c r="SI19" s="84">
        <f t="shared" si="102"/>
        <v>0</v>
      </c>
      <c r="SJ19" s="84">
        <f t="shared" si="102"/>
        <v>0</v>
      </c>
      <c r="SK19" s="84">
        <f t="shared" si="102"/>
        <v>0</v>
      </c>
      <c r="SL19" s="84">
        <f t="shared" si="102"/>
        <v>0</v>
      </c>
      <c r="SM19" s="84">
        <f t="shared" si="102"/>
        <v>0</v>
      </c>
      <c r="SN19" s="84">
        <f t="shared" si="102"/>
        <v>0</v>
      </c>
      <c r="SO19" s="84">
        <f t="shared" si="102"/>
        <v>0</v>
      </c>
      <c r="SP19" s="84">
        <f t="shared" si="102"/>
        <v>0</v>
      </c>
      <c r="SQ19" s="84">
        <f t="shared" si="102"/>
        <v>0</v>
      </c>
      <c r="SR19" s="84">
        <f t="shared" si="102"/>
        <v>0</v>
      </c>
      <c r="SS19" s="84">
        <f t="shared" si="102"/>
        <v>0</v>
      </c>
      <c r="ST19" s="84">
        <f t="shared" si="102"/>
        <v>0</v>
      </c>
      <c r="SU19" s="84">
        <f t="shared" si="102"/>
        <v>0</v>
      </c>
      <c r="SV19" s="84">
        <f t="shared" si="102"/>
        <v>0</v>
      </c>
      <c r="SW19" s="84">
        <f t="shared" si="99"/>
        <v>0</v>
      </c>
      <c r="SX19" s="84">
        <f t="shared" si="99"/>
        <v>0</v>
      </c>
      <c r="SY19" s="84">
        <f t="shared" si="99"/>
        <v>0</v>
      </c>
      <c r="SZ19" s="84">
        <f t="shared" si="99"/>
        <v>0</v>
      </c>
      <c r="TA19" s="84">
        <f t="shared" si="99"/>
        <v>0</v>
      </c>
      <c r="TB19" s="84">
        <f t="shared" si="99"/>
        <v>0</v>
      </c>
      <c r="TC19" s="84">
        <f t="shared" si="99"/>
        <v>0</v>
      </c>
      <c r="TD19" s="84">
        <f t="shared" si="99"/>
        <v>0</v>
      </c>
      <c r="TE19" s="84">
        <f t="shared" si="99"/>
        <v>0</v>
      </c>
      <c r="TF19" s="84">
        <f t="shared" si="99"/>
        <v>0</v>
      </c>
      <c r="TG19" s="84">
        <f t="shared" si="99"/>
        <v>0</v>
      </c>
      <c r="TH19" s="84">
        <f t="shared" si="99"/>
        <v>0</v>
      </c>
      <c r="TI19" s="84">
        <f t="shared" si="99"/>
        <v>0</v>
      </c>
      <c r="TJ19" s="84">
        <f t="shared" si="99"/>
        <v>0</v>
      </c>
      <c r="TK19" s="84">
        <f t="shared" si="99"/>
        <v>0</v>
      </c>
      <c r="TL19" s="84">
        <f t="shared" si="99"/>
        <v>0</v>
      </c>
      <c r="TM19" s="84">
        <f t="shared" si="99"/>
        <v>0</v>
      </c>
      <c r="TN19" s="84">
        <f t="shared" si="99"/>
        <v>0</v>
      </c>
      <c r="TO19" s="84">
        <f t="shared" si="99"/>
        <v>0</v>
      </c>
      <c r="TP19" s="84">
        <f t="shared" si="99"/>
        <v>0</v>
      </c>
      <c r="TQ19" s="84">
        <f t="shared" si="99"/>
        <v>0</v>
      </c>
      <c r="TR19" s="84">
        <f t="shared" si="99"/>
        <v>0</v>
      </c>
      <c r="TS19" s="84">
        <f t="shared" si="99"/>
        <v>0</v>
      </c>
      <c r="TT19" s="84">
        <f t="shared" si="99"/>
        <v>0</v>
      </c>
      <c r="TU19" s="84">
        <f t="shared" si="99"/>
        <v>0</v>
      </c>
      <c r="TV19" s="84">
        <f t="shared" si="99"/>
        <v>0</v>
      </c>
      <c r="TW19" s="84">
        <f t="shared" si="99"/>
        <v>0</v>
      </c>
      <c r="TX19" s="84">
        <f t="shared" si="99"/>
        <v>0</v>
      </c>
      <c r="TY19" s="84">
        <f t="shared" si="99"/>
        <v>0</v>
      </c>
      <c r="TZ19" s="84">
        <f t="shared" si="99"/>
        <v>0</v>
      </c>
      <c r="UA19" s="84">
        <f t="shared" si="99"/>
        <v>0</v>
      </c>
      <c r="UB19" s="84">
        <f t="shared" si="99"/>
        <v>0</v>
      </c>
      <c r="UC19" s="84">
        <f t="shared" si="103"/>
        <v>0</v>
      </c>
      <c r="UD19" s="84">
        <f t="shared" si="103"/>
        <v>0</v>
      </c>
      <c r="UE19" s="84">
        <f t="shared" si="103"/>
        <v>0</v>
      </c>
      <c r="UF19" s="84">
        <f t="shared" si="103"/>
        <v>0</v>
      </c>
      <c r="UG19" s="84">
        <f t="shared" si="103"/>
        <v>0</v>
      </c>
      <c r="UH19" s="84">
        <f t="shared" si="103"/>
        <v>0</v>
      </c>
      <c r="UI19" s="84">
        <f t="shared" si="103"/>
        <v>0</v>
      </c>
      <c r="UJ19" s="84">
        <f t="shared" si="103"/>
        <v>0</v>
      </c>
      <c r="UK19" s="84">
        <f t="shared" si="103"/>
        <v>0</v>
      </c>
      <c r="UL19" s="84">
        <f t="shared" si="103"/>
        <v>0</v>
      </c>
      <c r="UM19" s="84">
        <f t="shared" si="103"/>
        <v>0</v>
      </c>
      <c r="UN19" s="84">
        <f t="shared" si="103"/>
        <v>0</v>
      </c>
      <c r="UO19" s="84">
        <f t="shared" si="103"/>
        <v>0</v>
      </c>
      <c r="UP19" s="84">
        <f t="shared" si="103"/>
        <v>0</v>
      </c>
      <c r="UQ19" s="84">
        <f t="shared" si="103"/>
        <v>0</v>
      </c>
      <c r="UR19" s="84">
        <f t="shared" si="103"/>
        <v>0</v>
      </c>
      <c r="US19" s="84">
        <f t="shared" si="103"/>
        <v>0</v>
      </c>
      <c r="UT19" s="84">
        <f t="shared" si="103"/>
        <v>0</v>
      </c>
      <c r="UU19" s="84">
        <f t="shared" si="103"/>
        <v>0</v>
      </c>
      <c r="UV19" s="84">
        <f t="shared" si="103"/>
        <v>0</v>
      </c>
      <c r="UW19" s="84">
        <f t="shared" si="103"/>
        <v>0</v>
      </c>
      <c r="UX19" s="84">
        <f t="shared" si="103"/>
        <v>0</v>
      </c>
      <c r="UY19" s="84">
        <f t="shared" si="103"/>
        <v>0</v>
      </c>
      <c r="UZ19" s="84">
        <f t="shared" si="103"/>
        <v>0</v>
      </c>
      <c r="VA19" s="84">
        <f t="shared" si="103"/>
        <v>0</v>
      </c>
      <c r="VB19" s="84">
        <f t="shared" si="103"/>
        <v>0</v>
      </c>
      <c r="VC19" s="84">
        <f t="shared" si="103"/>
        <v>0</v>
      </c>
      <c r="VD19" s="84">
        <f t="shared" si="103"/>
        <v>0</v>
      </c>
      <c r="VE19" s="84">
        <f t="shared" si="103"/>
        <v>0</v>
      </c>
      <c r="VF19" s="84">
        <f t="shared" si="103"/>
        <v>0</v>
      </c>
      <c r="VG19" s="84">
        <f t="shared" si="103"/>
        <v>0</v>
      </c>
      <c r="VH19" s="84">
        <f t="shared" si="103"/>
        <v>0</v>
      </c>
      <c r="VI19" s="84">
        <f t="shared" si="100"/>
        <v>0</v>
      </c>
      <c r="VJ19" s="84">
        <f t="shared" si="92"/>
        <v>0</v>
      </c>
      <c r="VK19" s="84">
        <f t="shared" si="92"/>
        <v>0</v>
      </c>
      <c r="VL19" s="84">
        <f t="shared" si="92"/>
        <v>0</v>
      </c>
      <c r="VM19" s="84">
        <f t="shared" si="92"/>
        <v>0</v>
      </c>
      <c r="VN19" s="84">
        <f t="shared" si="92"/>
        <v>0</v>
      </c>
      <c r="VO19" s="84">
        <f t="shared" si="92"/>
        <v>0</v>
      </c>
      <c r="VP19" s="84">
        <f t="shared" si="92"/>
        <v>0</v>
      </c>
      <c r="VQ19" s="84">
        <f t="shared" si="92"/>
        <v>0</v>
      </c>
      <c r="VR19" s="84">
        <f t="shared" si="92"/>
        <v>0</v>
      </c>
      <c r="VS19" s="84">
        <f t="shared" si="92"/>
        <v>0</v>
      </c>
      <c r="VT19" s="84">
        <f t="shared" si="92"/>
        <v>0</v>
      </c>
      <c r="VU19" s="84">
        <f t="shared" si="92"/>
        <v>0</v>
      </c>
      <c r="VV19" s="84">
        <f t="shared" si="92"/>
        <v>0</v>
      </c>
      <c r="VW19" s="84">
        <f t="shared" si="92"/>
        <v>0</v>
      </c>
      <c r="VX19" s="84">
        <f t="shared" si="92"/>
        <v>0</v>
      </c>
      <c r="VY19" s="84">
        <f t="shared" si="92"/>
        <v>0</v>
      </c>
      <c r="VZ19" s="84">
        <f t="shared" si="92"/>
        <v>0</v>
      </c>
      <c r="WA19" s="84">
        <f t="shared" si="92"/>
        <v>0</v>
      </c>
      <c r="WB19" s="84">
        <f t="shared" si="92"/>
        <v>0</v>
      </c>
      <c r="WC19" s="84">
        <f t="shared" si="92"/>
        <v>0</v>
      </c>
      <c r="WD19" s="84">
        <f t="shared" si="92"/>
        <v>0</v>
      </c>
      <c r="WE19" s="84">
        <f t="shared" si="92"/>
        <v>0</v>
      </c>
      <c r="WF19" s="84">
        <f t="shared" si="92"/>
        <v>0</v>
      </c>
      <c r="WG19" s="84">
        <f t="shared" si="92"/>
        <v>0</v>
      </c>
      <c r="WH19" s="84">
        <f t="shared" si="92"/>
        <v>0</v>
      </c>
      <c r="WI19" s="84">
        <f t="shared" si="92"/>
        <v>0</v>
      </c>
      <c r="WJ19" s="84">
        <f t="shared" si="92"/>
        <v>0</v>
      </c>
      <c r="WK19" s="84">
        <f t="shared" si="92"/>
        <v>0</v>
      </c>
      <c r="WL19" s="84">
        <f t="shared" si="92"/>
        <v>0</v>
      </c>
      <c r="WM19" s="84">
        <f t="shared" si="92"/>
        <v>0</v>
      </c>
      <c r="WN19" s="84">
        <f t="shared" si="92"/>
        <v>0</v>
      </c>
      <c r="WO19" s="84">
        <f t="shared" si="92"/>
        <v>0</v>
      </c>
      <c r="WP19" s="84">
        <f t="shared" si="92"/>
        <v>0</v>
      </c>
      <c r="WQ19" s="84">
        <f t="shared" si="92"/>
        <v>0</v>
      </c>
      <c r="WR19" s="84">
        <f t="shared" si="92"/>
        <v>0</v>
      </c>
      <c r="WS19" s="84">
        <f t="shared" si="92"/>
        <v>0</v>
      </c>
    </row>
    <row r="20" spans="1:617">
      <c r="B20" s="120" t="s">
        <v>222</v>
      </c>
      <c r="C20" s="171"/>
      <c r="D20" s="168">
        <f>Viðskiptaáætlun_Stjórnborð!I25</f>
        <v>0</v>
      </c>
      <c r="F20" s="84">
        <f>$D20/12</f>
        <v>0</v>
      </c>
      <c r="G20" s="84">
        <f t="shared" si="80"/>
        <v>0</v>
      </c>
      <c r="H20" s="84">
        <f t="shared" si="80"/>
        <v>0</v>
      </c>
      <c r="I20" s="84">
        <f t="shared" si="80"/>
        <v>0</v>
      </c>
      <c r="J20" s="84">
        <f t="shared" si="80"/>
        <v>0</v>
      </c>
      <c r="K20" s="84">
        <f t="shared" si="80"/>
        <v>0</v>
      </c>
      <c r="L20" s="84">
        <f t="shared" ref="L20:AU20" si="104">$D20/12</f>
        <v>0</v>
      </c>
      <c r="M20" s="84">
        <f t="shared" si="104"/>
        <v>0</v>
      </c>
      <c r="N20" s="84">
        <f t="shared" si="104"/>
        <v>0</v>
      </c>
      <c r="O20" s="84">
        <f t="shared" si="104"/>
        <v>0</v>
      </c>
      <c r="P20" s="84">
        <f t="shared" si="104"/>
        <v>0</v>
      </c>
      <c r="Q20" s="84">
        <f t="shared" si="104"/>
        <v>0</v>
      </c>
      <c r="R20" s="84">
        <f t="shared" si="104"/>
        <v>0</v>
      </c>
      <c r="S20" s="84">
        <f t="shared" si="104"/>
        <v>0</v>
      </c>
      <c r="T20" s="84">
        <f t="shared" si="104"/>
        <v>0</v>
      </c>
      <c r="U20" s="84">
        <f t="shared" si="104"/>
        <v>0</v>
      </c>
      <c r="V20" s="84">
        <f t="shared" si="104"/>
        <v>0</v>
      </c>
      <c r="W20" s="84">
        <f t="shared" si="104"/>
        <v>0</v>
      </c>
      <c r="X20" s="84">
        <f t="shared" si="104"/>
        <v>0</v>
      </c>
      <c r="Y20" s="84">
        <f t="shared" si="104"/>
        <v>0</v>
      </c>
      <c r="Z20" s="84">
        <f t="shared" si="104"/>
        <v>0</v>
      </c>
      <c r="AA20" s="84">
        <f t="shared" si="104"/>
        <v>0</v>
      </c>
      <c r="AB20" s="84">
        <f t="shared" si="104"/>
        <v>0</v>
      </c>
      <c r="AC20" s="84">
        <f t="shared" si="104"/>
        <v>0</v>
      </c>
      <c r="AD20" s="84">
        <f t="shared" si="104"/>
        <v>0</v>
      </c>
      <c r="AE20" s="84">
        <f t="shared" si="104"/>
        <v>0</v>
      </c>
      <c r="AF20" s="84">
        <f t="shared" si="104"/>
        <v>0</v>
      </c>
      <c r="AG20" s="84">
        <f t="shared" si="104"/>
        <v>0</v>
      </c>
      <c r="AH20" s="84">
        <f t="shared" si="104"/>
        <v>0</v>
      </c>
      <c r="AI20" s="84">
        <f t="shared" si="104"/>
        <v>0</v>
      </c>
      <c r="AJ20" s="84">
        <f t="shared" si="104"/>
        <v>0</v>
      </c>
      <c r="AK20" s="84">
        <f t="shared" si="104"/>
        <v>0</v>
      </c>
      <c r="AL20" s="84">
        <f t="shared" si="104"/>
        <v>0</v>
      </c>
      <c r="AM20" s="84">
        <f t="shared" si="104"/>
        <v>0</v>
      </c>
      <c r="AN20" s="84">
        <f t="shared" si="104"/>
        <v>0</v>
      </c>
      <c r="AO20" s="84">
        <f t="shared" si="104"/>
        <v>0</v>
      </c>
      <c r="AP20" s="84">
        <f t="shared" si="104"/>
        <v>0</v>
      </c>
      <c r="AQ20" s="84">
        <f t="shared" si="104"/>
        <v>0</v>
      </c>
      <c r="AR20" s="84">
        <f t="shared" si="104"/>
        <v>0</v>
      </c>
      <c r="AS20" s="84">
        <f t="shared" si="104"/>
        <v>0</v>
      </c>
      <c r="AT20" s="84">
        <f t="shared" si="104"/>
        <v>0</v>
      </c>
      <c r="AU20" s="84">
        <f t="shared" si="104"/>
        <v>0</v>
      </c>
      <c r="AV20" s="84">
        <f t="shared" si="81"/>
        <v>0</v>
      </c>
      <c r="AW20" s="84">
        <f t="shared" si="82"/>
        <v>0</v>
      </c>
      <c r="AX20" s="84">
        <f t="shared" si="82"/>
        <v>0</v>
      </c>
      <c r="AY20" s="84">
        <f t="shared" si="82"/>
        <v>0</v>
      </c>
      <c r="AZ20" s="84">
        <f t="shared" si="82"/>
        <v>0</v>
      </c>
      <c r="BA20" s="84">
        <f t="shared" si="82"/>
        <v>0</v>
      </c>
      <c r="BB20" s="84">
        <f t="shared" si="82"/>
        <v>0</v>
      </c>
      <c r="BC20" s="84">
        <f t="shared" si="82"/>
        <v>0</v>
      </c>
      <c r="BD20" s="84">
        <f t="shared" si="82"/>
        <v>0</v>
      </c>
      <c r="BE20" s="84">
        <f t="shared" si="82"/>
        <v>0</v>
      </c>
      <c r="BF20" s="84">
        <f t="shared" si="82"/>
        <v>0</v>
      </c>
      <c r="BG20" s="84">
        <f t="shared" si="82"/>
        <v>0</v>
      </c>
      <c r="BH20" s="84">
        <f t="shared" si="82"/>
        <v>0</v>
      </c>
      <c r="BI20" s="84">
        <f t="shared" si="82"/>
        <v>0</v>
      </c>
      <c r="BJ20" s="84">
        <f t="shared" si="82"/>
        <v>0</v>
      </c>
      <c r="BK20" s="84">
        <f t="shared" si="82"/>
        <v>0</v>
      </c>
      <c r="BL20" s="84">
        <f t="shared" si="82"/>
        <v>0</v>
      </c>
      <c r="BM20" s="84">
        <f t="shared" si="82"/>
        <v>0</v>
      </c>
      <c r="BN20" s="84">
        <f t="shared" si="82"/>
        <v>0</v>
      </c>
      <c r="BO20" s="84">
        <f t="shared" si="82"/>
        <v>0</v>
      </c>
      <c r="BP20" s="84">
        <f t="shared" si="82"/>
        <v>0</v>
      </c>
      <c r="BQ20" s="84">
        <f t="shared" si="83"/>
        <v>0</v>
      </c>
      <c r="BR20" s="84">
        <f t="shared" si="101"/>
        <v>0</v>
      </c>
      <c r="BS20" s="84">
        <f t="shared" si="101"/>
        <v>0</v>
      </c>
      <c r="BT20" s="84">
        <f t="shared" si="101"/>
        <v>0</v>
      </c>
      <c r="BU20" s="84">
        <f t="shared" si="101"/>
        <v>0</v>
      </c>
      <c r="BV20" s="84">
        <f t="shared" si="101"/>
        <v>0</v>
      </c>
      <c r="BW20" s="84">
        <f t="shared" si="101"/>
        <v>0</v>
      </c>
      <c r="BX20" s="84">
        <f t="shared" si="101"/>
        <v>0</v>
      </c>
      <c r="BY20" s="84">
        <f t="shared" si="101"/>
        <v>0</v>
      </c>
      <c r="BZ20" s="84">
        <f t="shared" si="101"/>
        <v>0</v>
      </c>
      <c r="CA20" s="84">
        <f t="shared" si="101"/>
        <v>0</v>
      </c>
      <c r="CB20" s="84">
        <f t="shared" si="101"/>
        <v>0</v>
      </c>
      <c r="CC20" s="84">
        <f t="shared" si="101"/>
        <v>0</v>
      </c>
      <c r="CD20" s="84">
        <f t="shared" si="101"/>
        <v>0</v>
      </c>
      <c r="CE20" s="84">
        <f t="shared" si="101"/>
        <v>0</v>
      </c>
      <c r="CF20" s="84">
        <f t="shared" si="101"/>
        <v>0</v>
      </c>
      <c r="CG20" s="84">
        <f t="shared" si="101"/>
        <v>0</v>
      </c>
      <c r="CH20" s="84">
        <f t="shared" si="101"/>
        <v>0</v>
      </c>
      <c r="CI20" s="84">
        <f t="shared" si="101"/>
        <v>0</v>
      </c>
      <c r="CJ20" s="84">
        <f t="shared" si="101"/>
        <v>0</v>
      </c>
      <c r="CK20" s="84">
        <f t="shared" si="101"/>
        <v>0</v>
      </c>
      <c r="CL20" s="84">
        <f t="shared" si="101"/>
        <v>0</v>
      </c>
      <c r="CM20" s="84">
        <f t="shared" si="101"/>
        <v>0</v>
      </c>
      <c r="CN20" s="84">
        <f t="shared" si="101"/>
        <v>0</v>
      </c>
      <c r="CO20" s="84">
        <f t="shared" si="101"/>
        <v>0</v>
      </c>
      <c r="CP20" s="84">
        <f t="shared" si="101"/>
        <v>0</v>
      </c>
      <c r="CQ20" s="84">
        <f t="shared" si="101"/>
        <v>0</v>
      </c>
      <c r="CR20" s="84">
        <f t="shared" si="101"/>
        <v>0</v>
      </c>
      <c r="CS20" s="84">
        <f t="shared" si="101"/>
        <v>0</v>
      </c>
      <c r="CT20" s="84">
        <f t="shared" si="101"/>
        <v>0</v>
      </c>
      <c r="CU20" s="84">
        <f t="shared" si="101"/>
        <v>0</v>
      </c>
      <c r="CV20" s="84">
        <f t="shared" si="101"/>
        <v>0</v>
      </c>
      <c r="CW20" s="84">
        <f t="shared" si="101"/>
        <v>0</v>
      </c>
      <c r="CX20" s="84">
        <f t="shared" si="101"/>
        <v>0</v>
      </c>
      <c r="CY20" s="84">
        <f t="shared" si="101"/>
        <v>0</v>
      </c>
      <c r="CZ20" s="84">
        <f t="shared" si="101"/>
        <v>0</v>
      </c>
      <c r="DA20" s="84">
        <f t="shared" si="101"/>
        <v>0</v>
      </c>
      <c r="DB20" s="84">
        <f t="shared" si="101"/>
        <v>0</v>
      </c>
      <c r="DC20" s="84">
        <f t="shared" si="101"/>
        <v>0</v>
      </c>
      <c r="DD20" s="84">
        <f t="shared" si="101"/>
        <v>0</v>
      </c>
      <c r="DE20" s="84">
        <f t="shared" si="101"/>
        <v>0</v>
      </c>
      <c r="DF20" s="84">
        <f t="shared" si="101"/>
        <v>0</v>
      </c>
      <c r="DG20" s="84">
        <f t="shared" si="101"/>
        <v>0</v>
      </c>
      <c r="DH20" s="84">
        <f t="shared" si="101"/>
        <v>0</v>
      </c>
      <c r="DI20" s="84">
        <f t="shared" si="101"/>
        <v>0</v>
      </c>
      <c r="DJ20" s="84">
        <f t="shared" si="101"/>
        <v>0</v>
      </c>
      <c r="DK20" s="84">
        <f t="shared" si="101"/>
        <v>0</v>
      </c>
      <c r="DL20" s="84">
        <f t="shared" si="101"/>
        <v>0</v>
      </c>
      <c r="DM20" s="84">
        <f t="shared" si="101"/>
        <v>0</v>
      </c>
      <c r="DN20" s="84">
        <f t="shared" si="101"/>
        <v>0</v>
      </c>
      <c r="DO20" s="84">
        <f t="shared" si="101"/>
        <v>0</v>
      </c>
      <c r="DP20" s="84">
        <f t="shared" si="101"/>
        <v>0</v>
      </c>
      <c r="DQ20" s="84">
        <f t="shared" si="101"/>
        <v>0</v>
      </c>
      <c r="DR20" s="84">
        <f t="shared" si="101"/>
        <v>0</v>
      </c>
      <c r="DS20" s="84">
        <f t="shared" si="101"/>
        <v>0</v>
      </c>
      <c r="DT20" s="84">
        <f t="shared" si="101"/>
        <v>0</v>
      </c>
      <c r="DU20" s="84">
        <f t="shared" si="101"/>
        <v>0</v>
      </c>
      <c r="DV20" s="84">
        <f t="shared" si="101"/>
        <v>0</v>
      </c>
      <c r="DW20" s="84">
        <f t="shared" si="101"/>
        <v>0</v>
      </c>
      <c r="DX20" s="84">
        <f t="shared" si="101"/>
        <v>0</v>
      </c>
      <c r="DY20" s="84">
        <f t="shared" si="101"/>
        <v>0</v>
      </c>
      <c r="DZ20" s="84">
        <f t="shared" si="101"/>
        <v>0</v>
      </c>
      <c r="EA20" s="84">
        <f t="shared" si="101"/>
        <v>0</v>
      </c>
      <c r="EB20" s="84">
        <f t="shared" si="101"/>
        <v>0</v>
      </c>
      <c r="EC20" s="84">
        <f t="shared" si="93"/>
        <v>0</v>
      </c>
      <c r="ED20" s="84">
        <f t="shared" si="93"/>
        <v>0</v>
      </c>
      <c r="EE20" s="84">
        <f t="shared" si="93"/>
        <v>0</v>
      </c>
      <c r="EF20" s="84">
        <f t="shared" si="93"/>
        <v>0</v>
      </c>
      <c r="EG20" s="84">
        <f t="shared" si="93"/>
        <v>0</v>
      </c>
      <c r="EH20" s="84">
        <f t="shared" si="93"/>
        <v>0</v>
      </c>
      <c r="EI20" s="84">
        <f t="shared" si="93"/>
        <v>0</v>
      </c>
      <c r="EJ20" s="84">
        <f t="shared" si="93"/>
        <v>0</v>
      </c>
      <c r="EK20" s="84">
        <f t="shared" si="93"/>
        <v>0</v>
      </c>
      <c r="EL20" s="84">
        <f t="shared" si="93"/>
        <v>0</v>
      </c>
      <c r="EM20" s="84">
        <f t="shared" si="93"/>
        <v>0</v>
      </c>
      <c r="EN20" s="84">
        <f t="shared" si="93"/>
        <v>0</v>
      </c>
      <c r="EO20" s="84">
        <f t="shared" si="93"/>
        <v>0</v>
      </c>
      <c r="EP20" s="84">
        <f t="shared" si="93"/>
        <v>0</v>
      </c>
      <c r="EQ20" s="84">
        <f t="shared" si="93"/>
        <v>0</v>
      </c>
      <c r="ER20" s="84">
        <f t="shared" si="93"/>
        <v>0</v>
      </c>
      <c r="ES20" s="84">
        <f t="shared" si="93"/>
        <v>0</v>
      </c>
      <c r="ET20" s="84">
        <f t="shared" si="93"/>
        <v>0</v>
      </c>
      <c r="EU20" s="84">
        <f t="shared" si="93"/>
        <v>0</v>
      </c>
      <c r="EV20" s="84">
        <f t="shared" si="93"/>
        <v>0</v>
      </c>
      <c r="EW20" s="84">
        <f t="shared" si="93"/>
        <v>0</v>
      </c>
      <c r="EX20" s="84">
        <f t="shared" si="93"/>
        <v>0</v>
      </c>
      <c r="EY20" s="84">
        <f t="shared" si="93"/>
        <v>0</v>
      </c>
      <c r="EZ20" s="84">
        <f t="shared" si="93"/>
        <v>0</v>
      </c>
      <c r="FA20" s="84">
        <f t="shared" si="93"/>
        <v>0</v>
      </c>
      <c r="FB20" s="84">
        <f t="shared" si="93"/>
        <v>0</v>
      </c>
      <c r="FC20" s="84">
        <f t="shared" si="93"/>
        <v>0</v>
      </c>
      <c r="FD20" s="84">
        <f t="shared" si="93"/>
        <v>0</v>
      </c>
      <c r="FE20" s="84">
        <f t="shared" si="93"/>
        <v>0</v>
      </c>
      <c r="FF20" s="84">
        <f t="shared" si="93"/>
        <v>0</v>
      </c>
      <c r="FG20" s="84">
        <f t="shared" si="93"/>
        <v>0</v>
      </c>
      <c r="FH20" s="84">
        <f t="shared" si="93"/>
        <v>0</v>
      </c>
      <c r="FI20" s="84">
        <f t="shared" si="93"/>
        <v>0</v>
      </c>
      <c r="FJ20" s="84">
        <f t="shared" si="93"/>
        <v>0</v>
      </c>
      <c r="FK20" s="84">
        <f t="shared" si="93"/>
        <v>0</v>
      </c>
      <c r="FL20" s="84">
        <f t="shared" si="93"/>
        <v>0</v>
      </c>
      <c r="FM20" s="84">
        <f t="shared" si="93"/>
        <v>0</v>
      </c>
      <c r="FN20" s="84">
        <f t="shared" si="93"/>
        <v>0</v>
      </c>
      <c r="FO20" s="84">
        <f t="shared" si="93"/>
        <v>0</v>
      </c>
      <c r="FP20" s="84">
        <f t="shared" si="93"/>
        <v>0</v>
      </c>
      <c r="FQ20" s="84">
        <f t="shared" si="93"/>
        <v>0</v>
      </c>
      <c r="FR20" s="84">
        <f t="shared" si="93"/>
        <v>0</v>
      </c>
      <c r="FS20" s="84">
        <f t="shared" si="93"/>
        <v>0</v>
      </c>
      <c r="FT20" s="84">
        <f t="shared" si="93"/>
        <v>0</v>
      </c>
      <c r="FU20" s="84">
        <f t="shared" si="93"/>
        <v>0</v>
      </c>
      <c r="FV20" s="84">
        <f t="shared" si="93"/>
        <v>0</v>
      </c>
      <c r="FW20" s="84">
        <f t="shared" si="93"/>
        <v>0</v>
      </c>
      <c r="FX20" s="84">
        <f t="shared" si="93"/>
        <v>0</v>
      </c>
      <c r="FY20" s="84">
        <f t="shared" si="93"/>
        <v>0</v>
      </c>
      <c r="FZ20" s="84">
        <f t="shared" si="93"/>
        <v>0</v>
      </c>
      <c r="GA20" s="84">
        <f t="shared" si="93"/>
        <v>0</v>
      </c>
      <c r="GB20" s="84">
        <f t="shared" si="93"/>
        <v>0</v>
      </c>
      <c r="GC20" s="84">
        <f t="shared" si="93"/>
        <v>0</v>
      </c>
      <c r="GD20" s="84">
        <f t="shared" si="93"/>
        <v>0</v>
      </c>
      <c r="GE20" s="84">
        <f t="shared" si="93"/>
        <v>0</v>
      </c>
      <c r="GF20" s="84">
        <f t="shared" si="93"/>
        <v>0</v>
      </c>
      <c r="GG20" s="84">
        <f t="shared" si="93"/>
        <v>0</v>
      </c>
      <c r="GH20" s="84">
        <f t="shared" si="93"/>
        <v>0</v>
      </c>
      <c r="GI20" s="84">
        <f t="shared" si="93"/>
        <v>0</v>
      </c>
      <c r="GJ20" s="84">
        <f t="shared" si="93"/>
        <v>0</v>
      </c>
      <c r="GK20" s="84">
        <f t="shared" si="93"/>
        <v>0</v>
      </c>
      <c r="GL20" s="84">
        <f t="shared" si="93"/>
        <v>0</v>
      </c>
      <c r="GM20" s="84">
        <f t="shared" si="93"/>
        <v>0</v>
      </c>
      <c r="GN20" s="84">
        <f t="shared" si="93"/>
        <v>0</v>
      </c>
      <c r="GO20" s="84">
        <f t="shared" si="94"/>
        <v>0</v>
      </c>
      <c r="GP20" s="84">
        <f t="shared" si="94"/>
        <v>0</v>
      </c>
      <c r="GQ20" s="84">
        <f t="shared" si="94"/>
        <v>0</v>
      </c>
      <c r="GR20" s="84">
        <f t="shared" si="94"/>
        <v>0</v>
      </c>
      <c r="GS20" s="84">
        <f t="shared" si="94"/>
        <v>0</v>
      </c>
      <c r="GT20" s="84">
        <f t="shared" si="94"/>
        <v>0</v>
      </c>
      <c r="GU20" s="84">
        <f t="shared" si="94"/>
        <v>0</v>
      </c>
      <c r="GV20" s="84">
        <f t="shared" si="94"/>
        <v>0</v>
      </c>
      <c r="GW20" s="84">
        <f t="shared" si="94"/>
        <v>0</v>
      </c>
      <c r="GX20" s="84">
        <f t="shared" si="94"/>
        <v>0</v>
      </c>
      <c r="GY20" s="84">
        <f t="shared" si="94"/>
        <v>0</v>
      </c>
      <c r="GZ20" s="84">
        <f t="shared" si="94"/>
        <v>0</v>
      </c>
      <c r="HA20" s="84">
        <f t="shared" si="94"/>
        <v>0</v>
      </c>
      <c r="HB20" s="84">
        <f t="shared" si="94"/>
        <v>0</v>
      </c>
      <c r="HC20" s="84">
        <f t="shared" si="94"/>
        <v>0</v>
      </c>
      <c r="HD20" s="84">
        <f t="shared" si="94"/>
        <v>0</v>
      </c>
      <c r="HE20" s="84">
        <f t="shared" si="94"/>
        <v>0</v>
      </c>
      <c r="HF20" s="84">
        <f t="shared" si="94"/>
        <v>0</v>
      </c>
      <c r="HG20" s="84">
        <f t="shared" si="94"/>
        <v>0</v>
      </c>
      <c r="HH20" s="84">
        <f t="shared" si="94"/>
        <v>0</v>
      </c>
      <c r="HI20" s="84">
        <f t="shared" si="94"/>
        <v>0</v>
      </c>
      <c r="HJ20" s="84">
        <f t="shared" si="94"/>
        <v>0</v>
      </c>
      <c r="HK20" s="84">
        <f t="shared" si="94"/>
        <v>0</v>
      </c>
      <c r="HL20" s="84">
        <f t="shared" si="94"/>
        <v>0</v>
      </c>
      <c r="HM20" s="84">
        <f t="shared" si="94"/>
        <v>0</v>
      </c>
      <c r="HN20" s="84">
        <f t="shared" si="94"/>
        <v>0</v>
      </c>
      <c r="HO20" s="84">
        <f t="shared" si="94"/>
        <v>0</v>
      </c>
      <c r="HP20" s="84">
        <f t="shared" si="94"/>
        <v>0</v>
      </c>
      <c r="HQ20" s="84">
        <f t="shared" si="94"/>
        <v>0</v>
      </c>
      <c r="HR20" s="84">
        <f t="shared" si="94"/>
        <v>0</v>
      </c>
      <c r="HS20" s="84">
        <f t="shared" si="94"/>
        <v>0</v>
      </c>
      <c r="HT20" s="84">
        <f t="shared" si="94"/>
        <v>0</v>
      </c>
      <c r="HU20" s="84">
        <f t="shared" si="94"/>
        <v>0</v>
      </c>
      <c r="HV20" s="84">
        <f t="shared" si="94"/>
        <v>0</v>
      </c>
      <c r="HW20" s="84">
        <f t="shared" si="94"/>
        <v>0</v>
      </c>
      <c r="HX20" s="84">
        <f t="shared" si="94"/>
        <v>0</v>
      </c>
      <c r="HY20" s="84">
        <f t="shared" si="94"/>
        <v>0</v>
      </c>
      <c r="HZ20" s="84">
        <f t="shared" si="94"/>
        <v>0</v>
      </c>
      <c r="IA20" s="84">
        <f t="shared" si="94"/>
        <v>0</v>
      </c>
      <c r="IB20" s="84">
        <f t="shared" si="94"/>
        <v>0</v>
      </c>
      <c r="IC20" s="84">
        <f t="shared" si="94"/>
        <v>0</v>
      </c>
      <c r="ID20" s="84">
        <f t="shared" si="94"/>
        <v>0</v>
      </c>
      <c r="IE20" s="84">
        <f t="shared" si="94"/>
        <v>0</v>
      </c>
      <c r="IF20" s="84">
        <f t="shared" si="94"/>
        <v>0</v>
      </c>
      <c r="IG20" s="84">
        <f t="shared" si="94"/>
        <v>0</v>
      </c>
      <c r="IH20" s="84">
        <f t="shared" si="94"/>
        <v>0</v>
      </c>
      <c r="II20" s="84">
        <f t="shared" si="94"/>
        <v>0</v>
      </c>
      <c r="IJ20" s="84">
        <f t="shared" si="94"/>
        <v>0</v>
      </c>
      <c r="IK20" s="84">
        <f t="shared" si="94"/>
        <v>0</v>
      </c>
      <c r="IL20" s="84">
        <f t="shared" si="94"/>
        <v>0</v>
      </c>
      <c r="IM20" s="84">
        <f t="shared" si="94"/>
        <v>0</v>
      </c>
      <c r="IN20" s="84">
        <f t="shared" si="94"/>
        <v>0</v>
      </c>
      <c r="IO20" s="84">
        <f t="shared" si="94"/>
        <v>0</v>
      </c>
      <c r="IP20" s="84">
        <f t="shared" si="94"/>
        <v>0</v>
      </c>
      <c r="IQ20" s="84">
        <f t="shared" si="94"/>
        <v>0</v>
      </c>
      <c r="IR20" s="84">
        <f t="shared" si="94"/>
        <v>0</v>
      </c>
      <c r="IS20" s="84">
        <f t="shared" si="94"/>
        <v>0</v>
      </c>
      <c r="IT20" s="84">
        <f t="shared" si="94"/>
        <v>0</v>
      </c>
      <c r="IU20" s="84">
        <f t="shared" si="94"/>
        <v>0</v>
      </c>
      <c r="IV20" s="84">
        <f t="shared" si="94"/>
        <v>0</v>
      </c>
      <c r="IW20" s="84">
        <f t="shared" si="94"/>
        <v>0</v>
      </c>
      <c r="IX20" s="84">
        <f t="shared" si="94"/>
        <v>0</v>
      </c>
      <c r="IY20" s="84">
        <f t="shared" si="94"/>
        <v>0</v>
      </c>
      <c r="IZ20" s="84">
        <f t="shared" si="94"/>
        <v>0</v>
      </c>
      <c r="JA20" s="84">
        <f t="shared" si="95"/>
        <v>0</v>
      </c>
      <c r="JB20" s="84">
        <f t="shared" si="95"/>
        <v>0</v>
      </c>
      <c r="JC20" s="84">
        <f t="shared" si="95"/>
        <v>0</v>
      </c>
      <c r="JD20" s="84">
        <f t="shared" si="95"/>
        <v>0</v>
      </c>
      <c r="JE20" s="84">
        <f t="shared" si="95"/>
        <v>0</v>
      </c>
      <c r="JF20" s="84">
        <f t="shared" si="95"/>
        <v>0</v>
      </c>
      <c r="JG20" s="84">
        <f t="shared" si="95"/>
        <v>0</v>
      </c>
      <c r="JH20" s="84">
        <f t="shared" si="95"/>
        <v>0</v>
      </c>
      <c r="JI20" s="84">
        <f t="shared" si="95"/>
        <v>0</v>
      </c>
      <c r="JJ20" s="84">
        <f t="shared" si="95"/>
        <v>0</v>
      </c>
      <c r="JK20" s="84">
        <f t="shared" si="95"/>
        <v>0</v>
      </c>
      <c r="JL20" s="84">
        <f t="shared" si="95"/>
        <v>0</v>
      </c>
      <c r="JM20" s="84">
        <f t="shared" si="95"/>
        <v>0</v>
      </c>
      <c r="JN20" s="84">
        <f t="shared" si="95"/>
        <v>0</v>
      </c>
      <c r="JO20" s="84">
        <f t="shared" si="95"/>
        <v>0</v>
      </c>
      <c r="JP20" s="84">
        <f t="shared" si="95"/>
        <v>0</v>
      </c>
      <c r="JQ20" s="84">
        <f t="shared" si="95"/>
        <v>0</v>
      </c>
      <c r="JR20" s="84">
        <f t="shared" si="95"/>
        <v>0</v>
      </c>
      <c r="JS20" s="84">
        <f t="shared" si="95"/>
        <v>0</v>
      </c>
      <c r="JT20" s="84">
        <f t="shared" si="95"/>
        <v>0</v>
      </c>
      <c r="JU20" s="84">
        <f t="shared" si="95"/>
        <v>0</v>
      </c>
      <c r="JV20" s="84">
        <f t="shared" si="95"/>
        <v>0</v>
      </c>
      <c r="JW20" s="84">
        <f t="shared" si="95"/>
        <v>0</v>
      </c>
      <c r="JX20" s="84">
        <f t="shared" si="95"/>
        <v>0</v>
      </c>
      <c r="JY20" s="84">
        <f t="shared" si="95"/>
        <v>0</v>
      </c>
      <c r="JZ20" s="84">
        <f t="shared" si="95"/>
        <v>0</v>
      </c>
      <c r="KA20" s="84">
        <f t="shared" si="95"/>
        <v>0</v>
      </c>
      <c r="KB20" s="84">
        <f t="shared" si="95"/>
        <v>0</v>
      </c>
      <c r="KC20" s="84">
        <f t="shared" si="95"/>
        <v>0</v>
      </c>
      <c r="KD20" s="84">
        <f t="shared" si="95"/>
        <v>0</v>
      </c>
      <c r="KE20" s="84">
        <f t="shared" si="95"/>
        <v>0</v>
      </c>
      <c r="KF20" s="84">
        <f t="shared" si="95"/>
        <v>0</v>
      </c>
      <c r="KG20" s="84">
        <f t="shared" si="95"/>
        <v>0</v>
      </c>
      <c r="KH20" s="84">
        <f t="shared" si="95"/>
        <v>0</v>
      </c>
      <c r="KI20" s="84">
        <f t="shared" si="95"/>
        <v>0</v>
      </c>
      <c r="KJ20" s="84">
        <f t="shared" si="95"/>
        <v>0</v>
      </c>
      <c r="KK20" s="84">
        <f t="shared" si="95"/>
        <v>0</v>
      </c>
      <c r="KL20" s="84">
        <f t="shared" si="95"/>
        <v>0</v>
      </c>
      <c r="KM20" s="84">
        <f t="shared" si="95"/>
        <v>0</v>
      </c>
      <c r="KN20" s="84">
        <f t="shared" si="95"/>
        <v>0</v>
      </c>
      <c r="KO20" s="84">
        <f t="shared" si="95"/>
        <v>0</v>
      </c>
      <c r="KP20" s="84">
        <f t="shared" si="95"/>
        <v>0</v>
      </c>
      <c r="KQ20" s="84">
        <f t="shared" si="95"/>
        <v>0</v>
      </c>
      <c r="KR20" s="84">
        <f t="shared" si="95"/>
        <v>0</v>
      </c>
      <c r="KS20" s="84">
        <f t="shared" si="95"/>
        <v>0</v>
      </c>
      <c r="KT20" s="84">
        <f t="shared" si="95"/>
        <v>0</v>
      </c>
      <c r="KU20" s="84">
        <f t="shared" si="95"/>
        <v>0</v>
      </c>
      <c r="KV20" s="84">
        <f t="shared" si="95"/>
        <v>0</v>
      </c>
      <c r="KW20" s="84">
        <f t="shared" si="95"/>
        <v>0</v>
      </c>
      <c r="KX20" s="84">
        <f t="shared" si="95"/>
        <v>0</v>
      </c>
      <c r="KY20" s="84">
        <f t="shared" si="95"/>
        <v>0</v>
      </c>
      <c r="KZ20" s="84">
        <f t="shared" si="95"/>
        <v>0</v>
      </c>
      <c r="LA20" s="84">
        <f t="shared" si="95"/>
        <v>0</v>
      </c>
      <c r="LB20" s="84">
        <f t="shared" si="95"/>
        <v>0</v>
      </c>
      <c r="LC20" s="84">
        <f t="shared" si="95"/>
        <v>0</v>
      </c>
      <c r="LD20" s="84">
        <f t="shared" si="95"/>
        <v>0</v>
      </c>
      <c r="LE20" s="84">
        <f t="shared" si="95"/>
        <v>0</v>
      </c>
      <c r="LF20" s="84">
        <f t="shared" si="95"/>
        <v>0</v>
      </c>
      <c r="LG20" s="84">
        <f t="shared" si="95"/>
        <v>0</v>
      </c>
      <c r="LH20" s="84">
        <f t="shared" si="95"/>
        <v>0</v>
      </c>
      <c r="LI20" s="84">
        <f t="shared" si="95"/>
        <v>0</v>
      </c>
      <c r="LJ20" s="84">
        <f t="shared" si="95"/>
        <v>0</v>
      </c>
      <c r="LK20" s="84">
        <f t="shared" si="95"/>
        <v>0</v>
      </c>
      <c r="LL20" s="84">
        <f t="shared" si="95"/>
        <v>0</v>
      </c>
      <c r="LM20" s="84">
        <f t="shared" si="96"/>
        <v>0</v>
      </c>
      <c r="LN20" s="84">
        <f t="shared" si="96"/>
        <v>0</v>
      </c>
      <c r="LO20" s="84">
        <f t="shared" si="96"/>
        <v>0</v>
      </c>
      <c r="LP20" s="84">
        <f t="shared" si="96"/>
        <v>0</v>
      </c>
      <c r="LQ20" s="84">
        <f t="shared" si="96"/>
        <v>0</v>
      </c>
      <c r="LR20" s="84">
        <f t="shared" si="96"/>
        <v>0</v>
      </c>
      <c r="LS20" s="84">
        <f t="shared" si="96"/>
        <v>0</v>
      </c>
      <c r="LT20" s="84">
        <f t="shared" si="96"/>
        <v>0</v>
      </c>
      <c r="LU20" s="84">
        <f t="shared" si="96"/>
        <v>0</v>
      </c>
      <c r="LV20" s="84">
        <f t="shared" si="96"/>
        <v>0</v>
      </c>
      <c r="LW20" s="84">
        <f t="shared" si="96"/>
        <v>0</v>
      </c>
      <c r="LX20" s="84">
        <f t="shared" si="96"/>
        <v>0</v>
      </c>
      <c r="LY20" s="84">
        <f t="shared" si="96"/>
        <v>0</v>
      </c>
      <c r="LZ20" s="84">
        <f t="shared" si="96"/>
        <v>0</v>
      </c>
      <c r="MA20" s="84">
        <f t="shared" si="96"/>
        <v>0</v>
      </c>
      <c r="MB20" s="84">
        <f t="shared" si="96"/>
        <v>0</v>
      </c>
      <c r="MC20" s="84">
        <f t="shared" si="96"/>
        <v>0</v>
      </c>
      <c r="MD20" s="84">
        <f t="shared" si="96"/>
        <v>0</v>
      </c>
      <c r="ME20" s="84">
        <f t="shared" si="96"/>
        <v>0</v>
      </c>
      <c r="MF20" s="84">
        <f t="shared" si="96"/>
        <v>0</v>
      </c>
      <c r="MG20" s="84">
        <f t="shared" si="96"/>
        <v>0</v>
      </c>
      <c r="MH20" s="84">
        <f t="shared" si="96"/>
        <v>0</v>
      </c>
      <c r="MI20" s="84">
        <f t="shared" si="96"/>
        <v>0</v>
      </c>
      <c r="MJ20" s="84">
        <f t="shared" si="96"/>
        <v>0</v>
      </c>
      <c r="MK20" s="84">
        <f t="shared" si="96"/>
        <v>0</v>
      </c>
      <c r="ML20" s="84">
        <f t="shared" si="96"/>
        <v>0</v>
      </c>
      <c r="MM20" s="84">
        <f t="shared" si="96"/>
        <v>0</v>
      </c>
      <c r="MN20" s="84">
        <f t="shared" si="96"/>
        <v>0</v>
      </c>
      <c r="MO20" s="84">
        <f t="shared" si="96"/>
        <v>0</v>
      </c>
      <c r="MP20" s="84">
        <f t="shared" si="96"/>
        <v>0</v>
      </c>
      <c r="MQ20" s="84">
        <f t="shared" si="96"/>
        <v>0</v>
      </c>
      <c r="MR20" s="84">
        <f t="shared" si="96"/>
        <v>0</v>
      </c>
      <c r="MS20" s="84">
        <f t="shared" si="96"/>
        <v>0</v>
      </c>
      <c r="MT20" s="84">
        <f t="shared" si="96"/>
        <v>0</v>
      </c>
      <c r="MU20" s="84">
        <f t="shared" si="96"/>
        <v>0</v>
      </c>
      <c r="MV20" s="84">
        <f t="shared" si="96"/>
        <v>0</v>
      </c>
      <c r="MW20" s="84">
        <f t="shared" si="96"/>
        <v>0</v>
      </c>
      <c r="MX20" s="84">
        <f t="shared" si="96"/>
        <v>0</v>
      </c>
      <c r="MY20" s="84">
        <f t="shared" si="96"/>
        <v>0</v>
      </c>
      <c r="MZ20" s="84">
        <f t="shared" si="96"/>
        <v>0</v>
      </c>
      <c r="NA20" s="84">
        <f t="shared" si="96"/>
        <v>0</v>
      </c>
      <c r="NB20" s="84">
        <f t="shared" si="96"/>
        <v>0</v>
      </c>
      <c r="NC20" s="84">
        <f t="shared" si="96"/>
        <v>0</v>
      </c>
      <c r="ND20" s="84">
        <f t="shared" si="96"/>
        <v>0</v>
      </c>
      <c r="NE20" s="84">
        <f t="shared" si="96"/>
        <v>0</v>
      </c>
      <c r="NF20" s="84">
        <f t="shared" si="96"/>
        <v>0</v>
      </c>
      <c r="NG20" s="84">
        <f t="shared" si="96"/>
        <v>0</v>
      </c>
      <c r="NH20" s="84">
        <f t="shared" si="96"/>
        <v>0</v>
      </c>
      <c r="NI20" s="84">
        <f t="shared" si="96"/>
        <v>0</v>
      </c>
      <c r="NJ20" s="84">
        <f t="shared" si="96"/>
        <v>0</v>
      </c>
      <c r="NK20" s="84">
        <f t="shared" si="96"/>
        <v>0</v>
      </c>
      <c r="NL20" s="84">
        <f t="shared" si="96"/>
        <v>0</v>
      </c>
      <c r="NM20" s="84">
        <f t="shared" si="96"/>
        <v>0</v>
      </c>
      <c r="NN20" s="84">
        <f t="shared" si="96"/>
        <v>0</v>
      </c>
      <c r="NO20" s="84">
        <f t="shared" si="96"/>
        <v>0</v>
      </c>
      <c r="NP20" s="84">
        <f t="shared" si="96"/>
        <v>0</v>
      </c>
      <c r="NQ20" s="84">
        <f t="shared" si="96"/>
        <v>0</v>
      </c>
      <c r="NR20" s="84">
        <f t="shared" si="96"/>
        <v>0</v>
      </c>
      <c r="NS20" s="84">
        <f t="shared" si="96"/>
        <v>0</v>
      </c>
      <c r="NT20" s="84">
        <f t="shared" si="96"/>
        <v>0</v>
      </c>
      <c r="NU20" s="84">
        <f t="shared" si="96"/>
        <v>0</v>
      </c>
      <c r="NV20" s="84">
        <f t="shared" si="96"/>
        <v>0</v>
      </c>
      <c r="NW20" s="84">
        <f t="shared" si="96"/>
        <v>0</v>
      </c>
      <c r="NX20" s="84">
        <f t="shared" si="96"/>
        <v>0</v>
      </c>
      <c r="NY20" s="84">
        <f t="shared" si="97"/>
        <v>0</v>
      </c>
      <c r="NZ20" s="84">
        <f t="shared" si="97"/>
        <v>0</v>
      </c>
      <c r="OA20" s="84">
        <f t="shared" si="97"/>
        <v>0</v>
      </c>
      <c r="OB20" s="84">
        <f t="shared" si="97"/>
        <v>0</v>
      </c>
      <c r="OC20" s="84">
        <f t="shared" si="97"/>
        <v>0</v>
      </c>
      <c r="OD20" s="84">
        <f t="shared" si="97"/>
        <v>0</v>
      </c>
      <c r="OE20" s="84">
        <f t="shared" si="97"/>
        <v>0</v>
      </c>
      <c r="OF20" s="84">
        <f t="shared" si="97"/>
        <v>0</v>
      </c>
      <c r="OG20" s="84">
        <f t="shared" si="97"/>
        <v>0</v>
      </c>
      <c r="OH20" s="84">
        <f t="shared" si="97"/>
        <v>0</v>
      </c>
      <c r="OI20" s="84">
        <f t="shared" si="97"/>
        <v>0</v>
      </c>
      <c r="OJ20" s="84">
        <f t="shared" si="97"/>
        <v>0</v>
      </c>
      <c r="OK20" s="84">
        <f t="shared" si="97"/>
        <v>0</v>
      </c>
      <c r="OL20" s="84">
        <f t="shared" si="97"/>
        <v>0</v>
      </c>
      <c r="OM20" s="84">
        <f t="shared" si="97"/>
        <v>0</v>
      </c>
      <c r="ON20" s="84">
        <f t="shared" si="97"/>
        <v>0</v>
      </c>
      <c r="OO20" s="84">
        <f t="shared" si="97"/>
        <v>0</v>
      </c>
      <c r="OP20" s="84">
        <f t="shared" si="97"/>
        <v>0</v>
      </c>
      <c r="OQ20" s="84">
        <f t="shared" si="97"/>
        <v>0</v>
      </c>
      <c r="OR20" s="84">
        <f t="shared" si="97"/>
        <v>0</v>
      </c>
      <c r="OS20" s="84">
        <f t="shared" si="97"/>
        <v>0</v>
      </c>
      <c r="OT20" s="84">
        <f t="shared" si="97"/>
        <v>0</v>
      </c>
      <c r="OU20" s="84">
        <f t="shared" si="97"/>
        <v>0</v>
      </c>
      <c r="OV20" s="84">
        <f t="shared" si="97"/>
        <v>0</v>
      </c>
      <c r="OW20" s="84">
        <f t="shared" si="97"/>
        <v>0</v>
      </c>
      <c r="OX20" s="84">
        <f t="shared" si="97"/>
        <v>0</v>
      </c>
      <c r="OY20" s="84">
        <f t="shared" si="97"/>
        <v>0</v>
      </c>
      <c r="OZ20" s="84">
        <f t="shared" si="97"/>
        <v>0</v>
      </c>
      <c r="PA20" s="84">
        <f t="shared" si="97"/>
        <v>0</v>
      </c>
      <c r="PB20" s="84">
        <f t="shared" si="97"/>
        <v>0</v>
      </c>
      <c r="PC20" s="84">
        <f t="shared" si="97"/>
        <v>0</v>
      </c>
      <c r="PD20" s="84">
        <f t="shared" si="97"/>
        <v>0</v>
      </c>
      <c r="PE20" s="84">
        <f t="shared" si="97"/>
        <v>0</v>
      </c>
      <c r="PF20" s="84">
        <f t="shared" si="97"/>
        <v>0</v>
      </c>
      <c r="PG20" s="84">
        <f t="shared" si="97"/>
        <v>0</v>
      </c>
      <c r="PH20" s="84">
        <f t="shared" si="97"/>
        <v>0</v>
      </c>
      <c r="PI20" s="84">
        <f t="shared" si="97"/>
        <v>0</v>
      </c>
      <c r="PJ20" s="84">
        <f t="shared" si="97"/>
        <v>0</v>
      </c>
      <c r="PK20" s="84">
        <f t="shared" si="97"/>
        <v>0</v>
      </c>
      <c r="PL20" s="84">
        <f t="shared" si="97"/>
        <v>0</v>
      </c>
      <c r="PM20" s="84">
        <f t="shared" si="97"/>
        <v>0</v>
      </c>
      <c r="PN20" s="84">
        <f t="shared" si="97"/>
        <v>0</v>
      </c>
      <c r="PO20" s="84">
        <f t="shared" si="97"/>
        <v>0</v>
      </c>
      <c r="PP20" s="84">
        <f t="shared" si="97"/>
        <v>0</v>
      </c>
      <c r="PQ20" s="84">
        <f t="shared" si="97"/>
        <v>0</v>
      </c>
      <c r="PR20" s="84">
        <f t="shared" si="97"/>
        <v>0</v>
      </c>
      <c r="PS20" s="84">
        <f t="shared" si="97"/>
        <v>0</v>
      </c>
      <c r="PT20" s="84">
        <f t="shared" si="97"/>
        <v>0</v>
      </c>
      <c r="PU20" s="84">
        <f t="shared" si="97"/>
        <v>0</v>
      </c>
      <c r="PV20" s="84">
        <f t="shared" si="97"/>
        <v>0</v>
      </c>
      <c r="PW20" s="84">
        <f t="shared" si="97"/>
        <v>0</v>
      </c>
      <c r="PX20" s="84">
        <f t="shared" si="97"/>
        <v>0</v>
      </c>
      <c r="PY20" s="84">
        <f t="shared" si="97"/>
        <v>0</v>
      </c>
      <c r="PZ20" s="84">
        <f t="shared" si="97"/>
        <v>0</v>
      </c>
      <c r="QA20" s="84">
        <f t="shared" si="97"/>
        <v>0</v>
      </c>
      <c r="QB20" s="84">
        <f t="shared" si="97"/>
        <v>0</v>
      </c>
      <c r="QC20" s="84">
        <f t="shared" si="97"/>
        <v>0</v>
      </c>
      <c r="QD20" s="84">
        <f t="shared" si="97"/>
        <v>0</v>
      </c>
      <c r="QE20" s="84">
        <f t="shared" si="97"/>
        <v>0</v>
      </c>
      <c r="QF20" s="84">
        <f t="shared" si="97"/>
        <v>0</v>
      </c>
      <c r="QG20" s="84">
        <f t="shared" si="97"/>
        <v>0</v>
      </c>
      <c r="QH20" s="84">
        <f t="shared" si="97"/>
        <v>0</v>
      </c>
      <c r="QI20" s="84">
        <f t="shared" si="97"/>
        <v>0</v>
      </c>
      <c r="QJ20" s="84">
        <f t="shared" si="97"/>
        <v>0</v>
      </c>
      <c r="QK20" s="84">
        <f t="shared" si="98"/>
        <v>0</v>
      </c>
      <c r="QL20" s="84">
        <f t="shared" si="98"/>
        <v>0</v>
      </c>
      <c r="QM20" s="84">
        <f t="shared" si="98"/>
        <v>0</v>
      </c>
      <c r="QN20" s="84">
        <f t="shared" si="98"/>
        <v>0</v>
      </c>
      <c r="QO20" s="84">
        <f t="shared" si="98"/>
        <v>0</v>
      </c>
      <c r="QP20" s="84">
        <f t="shared" si="98"/>
        <v>0</v>
      </c>
      <c r="QQ20" s="84">
        <f t="shared" si="98"/>
        <v>0</v>
      </c>
      <c r="QR20" s="84">
        <f t="shared" si="98"/>
        <v>0</v>
      </c>
      <c r="QS20" s="84">
        <f t="shared" si="98"/>
        <v>0</v>
      </c>
      <c r="QT20" s="84">
        <f t="shared" si="98"/>
        <v>0</v>
      </c>
      <c r="QU20" s="84">
        <f t="shared" si="98"/>
        <v>0</v>
      </c>
      <c r="QV20" s="84">
        <f t="shared" si="98"/>
        <v>0</v>
      </c>
      <c r="QW20" s="84">
        <f t="shared" si="98"/>
        <v>0</v>
      </c>
      <c r="QX20" s="84">
        <f t="shared" si="98"/>
        <v>0</v>
      </c>
      <c r="QY20" s="84">
        <f t="shared" si="98"/>
        <v>0</v>
      </c>
      <c r="QZ20" s="84">
        <f t="shared" si="98"/>
        <v>0</v>
      </c>
      <c r="RA20" s="84">
        <f t="shared" si="98"/>
        <v>0</v>
      </c>
      <c r="RB20" s="84">
        <f t="shared" si="98"/>
        <v>0</v>
      </c>
      <c r="RC20" s="84">
        <f t="shared" si="98"/>
        <v>0</v>
      </c>
      <c r="RD20" s="84">
        <f t="shared" si="98"/>
        <v>0</v>
      </c>
      <c r="RE20" s="84">
        <f t="shared" si="98"/>
        <v>0</v>
      </c>
      <c r="RF20" s="84">
        <f t="shared" si="98"/>
        <v>0</v>
      </c>
      <c r="RG20" s="84">
        <f t="shared" si="98"/>
        <v>0</v>
      </c>
      <c r="RH20" s="84">
        <f t="shared" si="98"/>
        <v>0</v>
      </c>
      <c r="RI20" s="84">
        <f t="shared" si="98"/>
        <v>0</v>
      </c>
      <c r="RJ20" s="84">
        <f t="shared" si="98"/>
        <v>0</v>
      </c>
      <c r="RK20" s="84">
        <f t="shared" si="98"/>
        <v>0</v>
      </c>
      <c r="RL20" s="84">
        <f t="shared" si="98"/>
        <v>0</v>
      </c>
      <c r="RM20" s="84">
        <f t="shared" si="98"/>
        <v>0</v>
      </c>
      <c r="RN20" s="84">
        <f t="shared" si="98"/>
        <v>0</v>
      </c>
      <c r="RO20" s="84">
        <f t="shared" si="98"/>
        <v>0</v>
      </c>
      <c r="RP20" s="84">
        <f t="shared" si="98"/>
        <v>0</v>
      </c>
      <c r="RQ20" s="84">
        <f t="shared" si="102"/>
        <v>0</v>
      </c>
      <c r="RR20" s="84">
        <f t="shared" si="102"/>
        <v>0</v>
      </c>
      <c r="RS20" s="84">
        <f t="shared" si="102"/>
        <v>0</v>
      </c>
      <c r="RT20" s="84">
        <f t="shared" si="102"/>
        <v>0</v>
      </c>
      <c r="RU20" s="84">
        <f t="shared" si="102"/>
        <v>0</v>
      </c>
      <c r="RV20" s="84">
        <f t="shared" si="102"/>
        <v>0</v>
      </c>
      <c r="RW20" s="84">
        <f t="shared" si="102"/>
        <v>0</v>
      </c>
      <c r="RX20" s="84">
        <f t="shared" si="102"/>
        <v>0</v>
      </c>
      <c r="RY20" s="84">
        <f t="shared" si="102"/>
        <v>0</v>
      </c>
      <c r="RZ20" s="84">
        <f t="shared" si="102"/>
        <v>0</v>
      </c>
      <c r="SA20" s="84">
        <f t="shared" si="102"/>
        <v>0</v>
      </c>
      <c r="SB20" s="84">
        <f t="shared" si="102"/>
        <v>0</v>
      </c>
      <c r="SC20" s="84">
        <f t="shared" si="102"/>
        <v>0</v>
      </c>
      <c r="SD20" s="84">
        <f t="shared" si="102"/>
        <v>0</v>
      </c>
      <c r="SE20" s="84">
        <f t="shared" si="102"/>
        <v>0</v>
      </c>
      <c r="SF20" s="84">
        <f t="shared" si="102"/>
        <v>0</v>
      </c>
      <c r="SG20" s="84">
        <f t="shared" si="102"/>
        <v>0</v>
      </c>
      <c r="SH20" s="84">
        <f t="shared" si="102"/>
        <v>0</v>
      </c>
      <c r="SI20" s="84">
        <f t="shared" si="102"/>
        <v>0</v>
      </c>
      <c r="SJ20" s="84">
        <f t="shared" si="102"/>
        <v>0</v>
      </c>
      <c r="SK20" s="84">
        <f t="shared" si="102"/>
        <v>0</v>
      </c>
      <c r="SL20" s="84">
        <f t="shared" si="102"/>
        <v>0</v>
      </c>
      <c r="SM20" s="84">
        <f t="shared" si="102"/>
        <v>0</v>
      </c>
      <c r="SN20" s="84">
        <f t="shared" si="102"/>
        <v>0</v>
      </c>
      <c r="SO20" s="84">
        <f t="shared" si="102"/>
        <v>0</v>
      </c>
      <c r="SP20" s="84">
        <f t="shared" si="102"/>
        <v>0</v>
      </c>
      <c r="SQ20" s="84">
        <f t="shared" si="102"/>
        <v>0</v>
      </c>
      <c r="SR20" s="84">
        <f t="shared" si="102"/>
        <v>0</v>
      </c>
      <c r="SS20" s="84">
        <f t="shared" si="102"/>
        <v>0</v>
      </c>
      <c r="ST20" s="84">
        <f t="shared" si="102"/>
        <v>0</v>
      </c>
      <c r="SU20" s="84">
        <f t="shared" si="102"/>
        <v>0</v>
      </c>
      <c r="SV20" s="84">
        <f t="shared" si="102"/>
        <v>0</v>
      </c>
      <c r="SW20" s="84">
        <f t="shared" si="99"/>
        <v>0</v>
      </c>
      <c r="SX20" s="84">
        <f t="shared" si="99"/>
        <v>0</v>
      </c>
      <c r="SY20" s="84">
        <f t="shared" si="99"/>
        <v>0</v>
      </c>
      <c r="SZ20" s="84">
        <f t="shared" si="99"/>
        <v>0</v>
      </c>
      <c r="TA20" s="84">
        <f t="shared" si="99"/>
        <v>0</v>
      </c>
      <c r="TB20" s="84">
        <f t="shared" si="99"/>
        <v>0</v>
      </c>
      <c r="TC20" s="84">
        <f t="shared" si="99"/>
        <v>0</v>
      </c>
      <c r="TD20" s="84">
        <f t="shared" si="99"/>
        <v>0</v>
      </c>
      <c r="TE20" s="84">
        <f t="shared" si="99"/>
        <v>0</v>
      </c>
      <c r="TF20" s="84">
        <f t="shared" si="99"/>
        <v>0</v>
      </c>
      <c r="TG20" s="84">
        <f t="shared" si="99"/>
        <v>0</v>
      </c>
      <c r="TH20" s="84">
        <f t="shared" si="99"/>
        <v>0</v>
      </c>
      <c r="TI20" s="84">
        <f t="shared" si="99"/>
        <v>0</v>
      </c>
      <c r="TJ20" s="84">
        <f t="shared" si="99"/>
        <v>0</v>
      </c>
      <c r="TK20" s="84">
        <f t="shared" si="99"/>
        <v>0</v>
      </c>
      <c r="TL20" s="84">
        <f t="shared" si="99"/>
        <v>0</v>
      </c>
      <c r="TM20" s="84">
        <f t="shared" si="99"/>
        <v>0</v>
      </c>
      <c r="TN20" s="84">
        <f t="shared" si="99"/>
        <v>0</v>
      </c>
      <c r="TO20" s="84">
        <f t="shared" si="99"/>
        <v>0</v>
      </c>
      <c r="TP20" s="84">
        <f t="shared" si="99"/>
        <v>0</v>
      </c>
      <c r="TQ20" s="84">
        <f t="shared" si="99"/>
        <v>0</v>
      </c>
      <c r="TR20" s="84">
        <f t="shared" si="99"/>
        <v>0</v>
      </c>
      <c r="TS20" s="84">
        <f t="shared" si="99"/>
        <v>0</v>
      </c>
      <c r="TT20" s="84">
        <f t="shared" si="99"/>
        <v>0</v>
      </c>
      <c r="TU20" s="84">
        <f t="shared" si="99"/>
        <v>0</v>
      </c>
      <c r="TV20" s="84">
        <f t="shared" si="99"/>
        <v>0</v>
      </c>
      <c r="TW20" s="84">
        <f t="shared" si="99"/>
        <v>0</v>
      </c>
      <c r="TX20" s="84">
        <f t="shared" si="99"/>
        <v>0</v>
      </c>
      <c r="TY20" s="84">
        <f t="shared" si="99"/>
        <v>0</v>
      </c>
      <c r="TZ20" s="84">
        <f t="shared" si="99"/>
        <v>0</v>
      </c>
      <c r="UA20" s="84">
        <f t="shared" si="99"/>
        <v>0</v>
      </c>
      <c r="UB20" s="84">
        <f t="shared" si="99"/>
        <v>0</v>
      </c>
      <c r="UC20" s="84">
        <f t="shared" si="103"/>
        <v>0</v>
      </c>
      <c r="UD20" s="84">
        <f t="shared" si="103"/>
        <v>0</v>
      </c>
      <c r="UE20" s="84">
        <f t="shared" si="103"/>
        <v>0</v>
      </c>
      <c r="UF20" s="84">
        <f t="shared" si="103"/>
        <v>0</v>
      </c>
      <c r="UG20" s="84">
        <f t="shared" si="103"/>
        <v>0</v>
      </c>
      <c r="UH20" s="84">
        <f t="shared" si="103"/>
        <v>0</v>
      </c>
      <c r="UI20" s="84">
        <f t="shared" si="103"/>
        <v>0</v>
      </c>
      <c r="UJ20" s="84">
        <f t="shared" si="103"/>
        <v>0</v>
      </c>
      <c r="UK20" s="84">
        <f t="shared" si="103"/>
        <v>0</v>
      </c>
      <c r="UL20" s="84">
        <f t="shared" si="103"/>
        <v>0</v>
      </c>
      <c r="UM20" s="84">
        <f t="shared" si="103"/>
        <v>0</v>
      </c>
      <c r="UN20" s="84">
        <f t="shared" si="103"/>
        <v>0</v>
      </c>
      <c r="UO20" s="84">
        <f t="shared" si="103"/>
        <v>0</v>
      </c>
      <c r="UP20" s="84">
        <f t="shared" si="103"/>
        <v>0</v>
      </c>
      <c r="UQ20" s="84">
        <f t="shared" si="103"/>
        <v>0</v>
      </c>
      <c r="UR20" s="84">
        <f t="shared" si="103"/>
        <v>0</v>
      </c>
      <c r="US20" s="84">
        <f t="shared" si="103"/>
        <v>0</v>
      </c>
      <c r="UT20" s="84">
        <f t="shared" si="103"/>
        <v>0</v>
      </c>
      <c r="UU20" s="84">
        <f t="shared" si="103"/>
        <v>0</v>
      </c>
      <c r="UV20" s="84">
        <f t="shared" si="103"/>
        <v>0</v>
      </c>
      <c r="UW20" s="84">
        <f t="shared" si="103"/>
        <v>0</v>
      </c>
      <c r="UX20" s="84">
        <f t="shared" si="103"/>
        <v>0</v>
      </c>
      <c r="UY20" s="84">
        <f t="shared" si="103"/>
        <v>0</v>
      </c>
      <c r="UZ20" s="84">
        <f t="shared" si="103"/>
        <v>0</v>
      </c>
      <c r="VA20" s="84">
        <f t="shared" si="103"/>
        <v>0</v>
      </c>
      <c r="VB20" s="84">
        <f t="shared" si="103"/>
        <v>0</v>
      </c>
      <c r="VC20" s="84">
        <f t="shared" si="103"/>
        <v>0</v>
      </c>
      <c r="VD20" s="84">
        <f t="shared" si="103"/>
        <v>0</v>
      </c>
      <c r="VE20" s="84">
        <f t="shared" si="103"/>
        <v>0</v>
      </c>
      <c r="VF20" s="84">
        <f t="shared" si="103"/>
        <v>0</v>
      </c>
      <c r="VG20" s="84">
        <f t="shared" si="103"/>
        <v>0</v>
      </c>
      <c r="VH20" s="84">
        <f t="shared" si="103"/>
        <v>0</v>
      </c>
      <c r="VI20" s="84">
        <f t="shared" si="100"/>
        <v>0</v>
      </c>
      <c r="VJ20" s="84">
        <f t="shared" si="100"/>
        <v>0</v>
      </c>
      <c r="VK20" s="84">
        <f t="shared" si="100"/>
        <v>0</v>
      </c>
      <c r="VL20" s="84">
        <f t="shared" si="100"/>
        <v>0</v>
      </c>
      <c r="VM20" s="84">
        <f t="shared" si="100"/>
        <v>0</v>
      </c>
      <c r="VN20" s="84">
        <f t="shared" si="100"/>
        <v>0</v>
      </c>
      <c r="VO20" s="84">
        <f t="shared" si="100"/>
        <v>0</v>
      </c>
      <c r="VP20" s="84">
        <f t="shared" si="100"/>
        <v>0</v>
      </c>
      <c r="VQ20" s="84">
        <f t="shared" si="100"/>
        <v>0</v>
      </c>
      <c r="VR20" s="84">
        <f t="shared" si="100"/>
        <v>0</v>
      </c>
      <c r="VS20" s="84">
        <f t="shared" si="100"/>
        <v>0</v>
      </c>
      <c r="VT20" s="84">
        <f t="shared" si="100"/>
        <v>0</v>
      </c>
      <c r="VU20" s="84">
        <f t="shared" si="100"/>
        <v>0</v>
      </c>
      <c r="VV20" s="84">
        <f t="shared" si="100"/>
        <v>0</v>
      </c>
      <c r="VW20" s="84">
        <f t="shared" si="100"/>
        <v>0</v>
      </c>
      <c r="VX20" s="84">
        <f t="shared" si="100"/>
        <v>0</v>
      </c>
      <c r="VY20" s="84">
        <f t="shared" si="92"/>
        <v>0</v>
      </c>
      <c r="VZ20" s="84">
        <f t="shared" si="92"/>
        <v>0</v>
      </c>
      <c r="WA20" s="84">
        <f t="shared" si="92"/>
        <v>0</v>
      </c>
      <c r="WB20" s="84">
        <f t="shared" si="92"/>
        <v>0</v>
      </c>
      <c r="WC20" s="84">
        <f t="shared" si="92"/>
        <v>0</v>
      </c>
      <c r="WD20" s="84">
        <f t="shared" si="92"/>
        <v>0</v>
      </c>
      <c r="WE20" s="84">
        <f t="shared" si="92"/>
        <v>0</v>
      </c>
      <c r="WF20" s="84">
        <f t="shared" si="92"/>
        <v>0</v>
      </c>
      <c r="WG20" s="84">
        <f t="shared" si="92"/>
        <v>0</v>
      </c>
      <c r="WH20" s="84">
        <f t="shared" si="92"/>
        <v>0</v>
      </c>
      <c r="WI20" s="84">
        <f t="shared" si="92"/>
        <v>0</v>
      </c>
      <c r="WJ20" s="84">
        <f t="shared" si="92"/>
        <v>0</v>
      </c>
      <c r="WK20" s="84">
        <f t="shared" si="92"/>
        <v>0</v>
      </c>
      <c r="WL20" s="84">
        <f t="shared" si="92"/>
        <v>0</v>
      </c>
      <c r="WM20" s="84">
        <f t="shared" si="92"/>
        <v>0</v>
      </c>
      <c r="WN20" s="84">
        <f t="shared" si="92"/>
        <v>0</v>
      </c>
      <c r="WO20" s="84">
        <f t="shared" si="92"/>
        <v>0</v>
      </c>
      <c r="WP20" s="84">
        <f t="shared" si="92"/>
        <v>0</v>
      </c>
      <c r="WQ20" s="84">
        <f t="shared" si="92"/>
        <v>0</v>
      </c>
      <c r="WR20" s="84">
        <f t="shared" si="92"/>
        <v>0</v>
      </c>
      <c r="WS20" s="84">
        <f t="shared" si="92"/>
        <v>0</v>
      </c>
    </row>
    <row r="21" spans="1:617">
      <c r="B21" s="169" t="s">
        <v>44</v>
      </c>
      <c r="C21" s="163"/>
      <c r="D21" s="170"/>
      <c r="E21" s="164"/>
      <c r="F21" s="198">
        <f>+F11+(SUM(F13:F20))</f>
        <v>0</v>
      </c>
      <c r="G21" s="198">
        <f t="shared" ref="G21:BR21" si="105">+G11+(SUM(G13:G20))</f>
        <v>0</v>
      </c>
      <c r="H21" s="198">
        <f t="shared" si="105"/>
        <v>0</v>
      </c>
      <c r="I21" s="198">
        <f t="shared" si="105"/>
        <v>0</v>
      </c>
      <c r="J21" s="198">
        <f t="shared" si="105"/>
        <v>0</v>
      </c>
      <c r="K21" s="198">
        <f t="shared" si="105"/>
        <v>0</v>
      </c>
      <c r="L21" s="198">
        <f t="shared" si="105"/>
        <v>0</v>
      </c>
      <c r="M21" s="198">
        <f t="shared" si="105"/>
        <v>0</v>
      </c>
      <c r="N21" s="198">
        <f t="shared" si="105"/>
        <v>0</v>
      </c>
      <c r="O21" s="198">
        <f t="shared" si="105"/>
        <v>0</v>
      </c>
      <c r="P21" s="198">
        <f t="shared" si="105"/>
        <v>0</v>
      </c>
      <c r="Q21" s="198">
        <f t="shared" si="105"/>
        <v>0</v>
      </c>
      <c r="R21" s="198">
        <f t="shared" si="105"/>
        <v>0</v>
      </c>
      <c r="S21" s="198">
        <f t="shared" si="105"/>
        <v>0</v>
      </c>
      <c r="T21" s="198">
        <f t="shared" si="105"/>
        <v>0</v>
      </c>
      <c r="U21" s="198">
        <f t="shared" si="105"/>
        <v>0</v>
      </c>
      <c r="V21" s="198">
        <f t="shared" si="105"/>
        <v>0</v>
      </c>
      <c r="W21" s="198">
        <f t="shared" si="105"/>
        <v>0</v>
      </c>
      <c r="X21" s="198">
        <f t="shared" si="105"/>
        <v>0</v>
      </c>
      <c r="Y21" s="198">
        <f t="shared" si="105"/>
        <v>0</v>
      </c>
      <c r="Z21" s="198">
        <f t="shared" si="105"/>
        <v>0</v>
      </c>
      <c r="AA21" s="198">
        <f t="shared" si="105"/>
        <v>0</v>
      </c>
      <c r="AB21" s="198">
        <f t="shared" si="105"/>
        <v>0</v>
      </c>
      <c r="AC21" s="198">
        <f t="shared" si="105"/>
        <v>0</v>
      </c>
      <c r="AD21" s="198">
        <f t="shared" si="105"/>
        <v>0</v>
      </c>
      <c r="AE21" s="198">
        <f t="shared" si="105"/>
        <v>0</v>
      </c>
      <c r="AF21" s="198">
        <f t="shared" si="105"/>
        <v>0</v>
      </c>
      <c r="AG21" s="198">
        <f t="shared" si="105"/>
        <v>0</v>
      </c>
      <c r="AH21" s="198">
        <f t="shared" si="105"/>
        <v>0</v>
      </c>
      <c r="AI21" s="198">
        <f t="shared" si="105"/>
        <v>0</v>
      </c>
      <c r="AJ21" s="198">
        <f t="shared" si="105"/>
        <v>0</v>
      </c>
      <c r="AK21" s="198">
        <f t="shared" si="105"/>
        <v>0</v>
      </c>
      <c r="AL21" s="198">
        <f t="shared" si="105"/>
        <v>0</v>
      </c>
      <c r="AM21" s="198">
        <f t="shared" si="105"/>
        <v>0</v>
      </c>
      <c r="AN21" s="198">
        <f t="shared" si="105"/>
        <v>0</v>
      </c>
      <c r="AO21" s="198">
        <f t="shared" si="105"/>
        <v>0</v>
      </c>
      <c r="AP21" s="198">
        <f t="shared" si="105"/>
        <v>0</v>
      </c>
      <c r="AQ21" s="198">
        <f t="shared" si="105"/>
        <v>0</v>
      </c>
      <c r="AR21" s="198">
        <f t="shared" si="105"/>
        <v>0</v>
      </c>
      <c r="AS21" s="198">
        <f t="shared" si="105"/>
        <v>0</v>
      </c>
      <c r="AT21" s="198">
        <f t="shared" si="105"/>
        <v>0</v>
      </c>
      <c r="AU21" s="198">
        <f t="shared" si="105"/>
        <v>0</v>
      </c>
      <c r="AV21" s="198">
        <f t="shared" si="105"/>
        <v>0</v>
      </c>
      <c r="AW21" s="198">
        <f t="shared" si="105"/>
        <v>0</v>
      </c>
      <c r="AX21" s="198">
        <f t="shared" si="105"/>
        <v>0</v>
      </c>
      <c r="AY21" s="198">
        <f t="shared" si="105"/>
        <v>0</v>
      </c>
      <c r="AZ21" s="198">
        <f t="shared" si="105"/>
        <v>0</v>
      </c>
      <c r="BA21" s="198">
        <f t="shared" si="105"/>
        <v>0</v>
      </c>
      <c r="BB21" s="198">
        <f t="shared" si="105"/>
        <v>0</v>
      </c>
      <c r="BC21" s="198">
        <f t="shared" si="105"/>
        <v>0</v>
      </c>
      <c r="BD21" s="198">
        <f t="shared" si="105"/>
        <v>0</v>
      </c>
      <c r="BE21" s="198">
        <f t="shared" si="105"/>
        <v>0</v>
      </c>
      <c r="BF21" s="198">
        <f t="shared" si="105"/>
        <v>0</v>
      </c>
      <c r="BG21" s="198">
        <f t="shared" si="105"/>
        <v>0</v>
      </c>
      <c r="BH21" s="198">
        <f t="shared" si="105"/>
        <v>0</v>
      </c>
      <c r="BI21" s="198">
        <f t="shared" si="105"/>
        <v>0</v>
      </c>
      <c r="BJ21" s="198">
        <f t="shared" si="105"/>
        <v>0</v>
      </c>
      <c r="BK21" s="198">
        <f t="shared" si="105"/>
        <v>0</v>
      </c>
      <c r="BL21" s="198">
        <f t="shared" si="105"/>
        <v>0</v>
      </c>
      <c r="BM21" s="198">
        <f t="shared" si="105"/>
        <v>0</v>
      </c>
      <c r="BN21" s="198">
        <f t="shared" si="105"/>
        <v>0</v>
      </c>
      <c r="BO21" s="198">
        <f t="shared" si="105"/>
        <v>0</v>
      </c>
      <c r="BP21" s="198">
        <f t="shared" si="105"/>
        <v>0</v>
      </c>
      <c r="BQ21" s="198">
        <f t="shared" si="105"/>
        <v>0</v>
      </c>
      <c r="BR21" s="198">
        <f t="shared" si="105"/>
        <v>0</v>
      </c>
      <c r="BS21" s="198">
        <f t="shared" ref="BS21:ED21" si="106">+BS11+(SUM(BS13:BS20))</f>
        <v>0</v>
      </c>
      <c r="BT21" s="198">
        <f t="shared" si="106"/>
        <v>0</v>
      </c>
      <c r="BU21" s="198">
        <f t="shared" si="106"/>
        <v>0</v>
      </c>
      <c r="BV21" s="198">
        <f t="shared" si="106"/>
        <v>0</v>
      </c>
      <c r="BW21" s="198">
        <f t="shared" si="106"/>
        <v>0</v>
      </c>
      <c r="BX21" s="198">
        <f t="shared" si="106"/>
        <v>0</v>
      </c>
      <c r="BY21" s="198">
        <f t="shared" si="106"/>
        <v>0</v>
      </c>
      <c r="BZ21" s="198">
        <f t="shared" si="106"/>
        <v>0</v>
      </c>
      <c r="CA21" s="198">
        <f t="shared" si="106"/>
        <v>0</v>
      </c>
      <c r="CB21" s="198">
        <f t="shared" si="106"/>
        <v>0</v>
      </c>
      <c r="CC21" s="198">
        <f t="shared" si="106"/>
        <v>0</v>
      </c>
      <c r="CD21" s="198">
        <f t="shared" si="106"/>
        <v>0</v>
      </c>
      <c r="CE21" s="198">
        <f t="shared" si="106"/>
        <v>0</v>
      </c>
      <c r="CF21" s="198">
        <f t="shared" si="106"/>
        <v>0</v>
      </c>
      <c r="CG21" s="198">
        <f t="shared" si="106"/>
        <v>0</v>
      </c>
      <c r="CH21" s="198">
        <f t="shared" si="106"/>
        <v>0</v>
      </c>
      <c r="CI21" s="198">
        <f t="shared" si="106"/>
        <v>0</v>
      </c>
      <c r="CJ21" s="198">
        <f t="shared" si="106"/>
        <v>0</v>
      </c>
      <c r="CK21" s="198">
        <f t="shared" si="106"/>
        <v>0</v>
      </c>
      <c r="CL21" s="198">
        <f t="shared" si="106"/>
        <v>0</v>
      </c>
      <c r="CM21" s="198">
        <f t="shared" si="106"/>
        <v>0</v>
      </c>
      <c r="CN21" s="198">
        <f t="shared" si="106"/>
        <v>0</v>
      </c>
      <c r="CO21" s="198">
        <f t="shared" si="106"/>
        <v>0</v>
      </c>
      <c r="CP21" s="198">
        <f t="shared" si="106"/>
        <v>0</v>
      </c>
      <c r="CQ21" s="198">
        <f t="shared" si="106"/>
        <v>0</v>
      </c>
      <c r="CR21" s="198">
        <f t="shared" si="106"/>
        <v>0</v>
      </c>
      <c r="CS21" s="198">
        <f t="shared" si="106"/>
        <v>0</v>
      </c>
      <c r="CT21" s="198">
        <f t="shared" si="106"/>
        <v>0</v>
      </c>
      <c r="CU21" s="198">
        <f t="shared" si="106"/>
        <v>0</v>
      </c>
      <c r="CV21" s="198">
        <f t="shared" si="106"/>
        <v>0</v>
      </c>
      <c r="CW21" s="198">
        <f t="shared" si="106"/>
        <v>0</v>
      </c>
      <c r="CX21" s="198">
        <f t="shared" si="106"/>
        <v>0</v>
      </c>
      <c r="CY21" s="198">
        <f t="shared" si="106"/>
        <v>0</v>
      </c>
      <c r="CZ21" s="198">
        <f t="shared" si="106"/>
        <v>0</v>
      </c>
      <c r="DA21" s="198">
        <f t="shared" si="106"/>
        <v>0</v>
      </c>
      <c r="DB21" s="198">
        <f t="shared" si="106"/>
        <v>0</v>
      </c>
      <c r="DC21" s="198">
        <f t="shared" si="106"/>
        <v>0</v>
      </c>
      <c r="DD21" s="198">
        <f t="shared" si="106"/>
        <v>0</v>
      </c>
      <c r="DE21" s="198">
        <f t="shared" si="106"/>
        <v>0</v>
      </c>
      <c r="DF21" s="198">
        <f t="shared" si="106"/>
        <v>0</v>
      </c>
      <c r="DG21" s="198">
        <f t="shared" si="106"/>
        <v>0</v>
      </c>
      <c r="DH21" s="198">
        <f t="shared" si="106"/>
        <v>0</v>
      </c>
      <c r="DI21" s="198">
        <f t="shared" si="106"/>
        <v>0</v>
      </c>
      <c r="DJ21" s="198">
        <f t="shared" si="106"/>
        <v>0</v>
      </c>
      <c r="DK21" s="198">
        <f t="shared" si="106"/>
        <v>0</v>
      </c>
      <c r="DL21" s="198">
        <f t="shared" si="106"/>
        <v>0</v>
      </c>
      <c r="DM21" s="198">
        <f t="shared" si="106"/>
        <v>0</v>
      </c>
      <c r="DN21" s="198">
        <f t="shared" si="106"/>
        <v>0</v>
      </c>
      <c r="DO21" s="198">
        <f t="shared" si="106"/>
        <v>0</v>
      </c>
      <c r="DP21" s="198">
        <f t="shared" si="106"/>
        <v>0</v>
      </c>
      <c r="DQ21" s="198">
        <f t="shared" si="106"/>
        <v>0</v>
      </c>
      <c r="DR21" s="198">
        <f t="shared" si="106"/>
        <v>0</v>
      </c>
      <c r="DS21" s="198">
        <f t="shared" si="106"/>
        <v>0</v>
      </c>
      <c r="DT21" s="198">
        <f t="shared" si="106"/>
        <v>0</v>
      </c>
      <c r="DU21" s="198">
        <f t="shared" si="106"/>
        <v>0</v>
      </c>
      <c r="DV21" s="198">
        <f t="shared" si="106"/>
        <v>0</v>
      </c>
      <c r="DW21" s="198">
        <f t="shared" si="106"/>
        <v>0</v>
      </c>
      <c r="DX21" s="198">
        <f t="shared" si="106"/>
        <v>0</v>
      </c>
      <c r="DY21" s="198">
        <f t="shared" si="106"/>
        <v>0</v>
      </c>
      <c r="DZ21" s="198">
        <f t="shared" si="106"/>
        <v>0</v>
      </c>
      <c r="EA21" s="198">
        <f t="shared" si="106"/>
        <v>0</v>
      </c>
      <c r="EB21" s="198">
        <f t="shared" si="106"/>
        <v>0</v>
      </c>
      <c r="EC21" s="198">
        <f t="shared" si="106"/>
        <v>0</v>
      </c>
      <c r="ED21" s="198">
        <f t="shared" si="106"/>
        <v>0</v>
      </c>
      <c r="EE21" s="198">
        <f t="shared" ref="EE21:GP21" si="107">+EE11+(SUM(EE13:EE20))</f>
        <v>0</v>
      </c>
      <c r="EF21" s="198">
        <f t="shared" si="107"/>
        <v>0</v>
      </c>
      <c r="EG21" s="198">
        <f t="shared" si="107"/>
        <v>0</v>
      </c>
      <c r="EH21" s="198">
        <f t="shared" si="107"/>
        <v>0</v>
      </c>
      <c r="EI21" s="198">
        <f t="shared" si="107"/>
        <v>0</v>
      </c>
      <c r="EJ21" s="198">
        <f t="shared" si="107"/>
        <v>0</v>
      </c>
      <c r="EK21" s="198">
        <f t="shared" si="107"/>
        <v>0</v>
      </c>
      <c r="EL21" s="198">
        <f t="shared" si="107"/>
        <v>0</v>
      </c>
      <c r="EM21" s="198">
        <f t="shared" si="107"/>
        <v>0</v>
      </c>
      <c r="EN21" s="198">
        <f t="shared" si="107"/>
        <v>0</v>
      </c>
      <c r="EO21" s="198">
        <f t="shared" si="107"/>
        <v>0</v>
      </c>
      <c r="EP21" s="198">
        <f t="shared" si="107"/>
        <v>0</v>
      </c>
      <c r="EQ21" s="198">
        <f t="shared" si="107"/>
        <v>0</v>
      </c>
      <c r="ER21" s="198">
        <f t="shared" si="107"/>
        <v>0</v>
      </c>
      <c r="ES21" s="198">
        <f t="shared" si="107"/>
        <v>0</v>
      </c>
      <c r="ET21" s="198">
        <f t="shared" si="107"/>
        <v>0</v>
      </c>
      <c r="EU21" s="198">
        <f t="shared" si="107"/>
        <v>0</v>
      </c>
      <c r="EV21" s="198">
        <f t="shared" si="107"/>
        <v>0</v>
      </c>
      <c r="EW21" s="198">
        <f t="shared" si="107"/>
        <v>0</v>
      </c>
      <c r="EX21" s="198">
        <f t="shared" si="107"/>
        <v>0</v>
      </c>
      <c r="EY21" s="198">
        <f t="shared" si="107"/>
        <v>0</v>
      </c>
      <c r="EZ21" s="198">
        <f t="shared" si="107"/>
        <v>0</v>
      </c>
      <c r="FA21" s="198">
        <f t="shared" si="107"/>
        <v>0</v>
      </c>
      <c r="FB21" s="198">
        <f t="shared" si="107"/>
        <v>0</v>
      </c>
      <c r="FC21" s="198">
        <f t="shared" si="107"/>
        <v>0</v>
      </c>
      <c r="FD21" s="198">
        <f t="shared" si="107"/>
        <v>0</v>
      </c>
      <c r="FE21" s="198">
        <f t="shared" si="107"/>
        <v>0</v>
      </c>
      <c r="FF21" s="198">
        <f t="shared" si="107"/>
        <v>0</v>
      </c>
      <c r="FG21" s="198">
        <f t="shared" si="107"/>
        <v>0</v>
      </c>
      <c r="FH21" s="198">
        <f t="shared" si="107"/>
        <v>0</v>
      </c>
      <c r="FI21" s="198">
        <f t="shared" si="107"/>
        <v>0</v>
      </c>
      <c r="FJ21" s="198">
        <f t="shared" si="107"/>
        <v>0</v>
      </c>
      <c r="FK21" s="198">
        <f t="shared" si="107"/>
        <v>0</v>
      </c>
      <c r="FL21" s="198">
        <f t="shared" si="107"/>
        <v>0</v>
      </c>
      <c r="FM21" s="198">
        <f t="shared" si="107"/>
        <v>0</v>
      </c>
      <c r="FN21" s="198">
        <f t="shared" si="107"/>
        <v>0</v>
      </c>
      <c r="FO21" s="198">
        <f t="shared" si="107"/>
        <v>0</v>
      </c>
      <c r="FP21" s="198">
        <f t="shared" si="107"/>
        <v>0</v>
      </c>
      <c r="FQ21" s="198">
        <f t="shared" si="107"/>
        <v>0</v>
      </c>
      <c r="FR21" s="198">
        <f t="shared" si="107"/>
        <v>0</v>
      </c>
      <c r="FS21" s="198">
        <f t="shared" si="107"/>
        <v>0</v>
      </c>
      <c r="FT21" s="198">
        <f t="shared" si="107"/>
        <v>0</v>
      </c>
      <c r="FU21" s="198">
        <f t="shared" si="107"/>
        <v>0</v>
      </c>
      <c r="FV21" s="198">
        <f t="shared" si="107"/>
        <v>0</v>
      </c>
      <c r="FW21" s="198">
        <f t="shared" si="107"/>
        <v>0</v>
      </c>
      <c r="FX21" s="198">
        <f t="shared" si="107"/>
        <v>0</v>
      </c>
      <c r="FY21" s="198">
        <f t="shared" si="107"/>
        <v>0</v>
      </c>
      <c r="FZ21" s="198">
        <f t="shared" si="107"/>
        <v>0</v>
      </c>
      <c r="GA21" s="198">
        <f t="shared" si="107"/>
        <v>0</v>
      </c>
      <c r="GB21" s="198">
        <f t="shared" si="107"/>
        <v>0</v>
      </c>
      <c r="GC21" s="198">
        <f t="shared" si="107"/>
        <v>0</v>
      </c>
      <c r="GD21" s="198">
        <f t="shared" si="107"/>
        <v>0</v>
      </c>
      <c r="GE21" s="198">
        <f t="shared" si="107"/>
        <v>0</v>
      </c>
      <c r="GF21" s="198">
        <f t="shared" si="107"/>
        <v>0</v>
      </c>
      <c r="GG21" s="198">
        <f t="shared" si="107"/>
        <v>0</v>
      </c>
      <c r="GH21" s="198">
        <f t="shared" si="107"/>
        <v>0</v>
      </c>
      <c r="GI21" s="198">
        <f t="shared" si="107"/>
        <v>0</v>
      </c>
      <c r="GJ21" s="198">
        <f t="shared" si="107"/>
        <v>0</v>
      </c>
      <c r="GK21" s="198">
        <f t="shared" si="107"/>
        <v>0</v>
      </c>
      <c r="GL21" s="198">
        <f t="shared" si="107"/>
        <v>0</v>
      </c>
      <c r="GM21" s="198">
        <f t="shared" si="107"/>
        <v>0</v>
      </c>
      <c r="GN21" s="198">
        <f t="shared" si="107"/>
        <v>0</v>
      </c>
      <c r="GO21" s="198">
        <f t="shared" si="107"/>
        <v>0</v>
      </c>
      <c r="GP21" s="198">
        <f t="shared" si="107"/>
        <v>0</v>
      </c>
      <c r="GQ21" s="198">
        <f t="shared" ref="GQ21:JB21" si="108">+GQ11+(SUM(GQ13:GQ20))</f>
        <v>0</v>
      </c>
      <c r="GR21" s="198">
        <f t="shared" si="108"/>
        <v>0</v>
      </c>
      <c r="GS21" s="198">
        <f t="shared" si="108"/>
        <v>0</v>
      </c>
      <c r="GT21" s="198">
        <f t="shared" si="108"/>
        <v>0</v>
      </c>
      <c r="GU21" s="198">
        <f t="shared" si="108"/>
        <v>0</v>
      </c>
      <c r="GV21" s="198">
        <f t="shared" si="108"/>
        <v>0</v>
      </c>
      <c r="GW21" s="198">
        <f t="shared" si="108"/>
        <v>0</v>
      </c>
      <c r="GX21" s="198">
        <f t="shared" si="108"/>
        <v>0</v>
      </c>
      <c r="GY21" s="198">
        <f t="shared" si="108"/>
        <v>0</v>
      </c>
      <c r="GZ21" s="198">
        <f t="shared" si="108"/>
        <v>0</v>
      </c>
      <c r="HA21" s="198">
        <f t="shared" si="108"/>
        <v>0</v>
      </c>
      <c r="HB21" s="198">
        <f t="shared" si="108"/>
        <v>0</v>
      </c>
      <c r="HC21" s="198">
        <f t="shared" si="108"/>
        <v>0</v>
      </c>
      <c r="HD21" s="198">
        <f t="shared" si="108"/>
        <v>0</v>
      </c>
      <c r="HE21" s="198">
        <f t="shared" si="108"/>
        <v>0</v>
      </c>
      <c r="HF21" s="198">
        <f t="shared" si="108"/>
        <v>0</v>
      </c>
      <c r="HG21" s="198">
        <f t="shared" si="108"/>
        <v>0</v>
      </c>
      <c r="HH21" s="198">
        <f t="shared" si="108"/>
        <v>0</v>
      </c>
      <c r="HI21" s="198">
        <f t="shared" si="108"/>
        <v>0</v>
      </c>
      <c r="HJ21" s="198">
        <f t="shared" si="108"/>
        <v>0</v>
      </c>
      <c r="HK21" s="198">
        <f t="shared" si="108"/>
        <v>0</v>
      </c>
      <c r="HL21" s="198">
        <f t="shared" si="108"/>
        <v>0</v>
      </c>
      <c r="HM21" s="198">
        <f t="shared" si="108"/>
        <v>0</v>
      </c>
      <c r="HN21" s="198">
        <f t="shared" si="108"/>
        <v>0</v>
      </c>
      <c r="HO21" s="198">
        <f t="shared" si="108"/>
        <v>0</v>
      </c>
      <c r="HP21" s="198">
        <f t="shared" si="108"/>
        <v>0</v>
      </c>
      <c r="HQ21" s="198">
        <f t="shared" si="108"/>
        <v>0</v>
      </c>
      <c r="HR21" s="198">
        <f t="shared" si="108"/>
        <v>0</v>
      </c>
      <c r="HS21" s="198">
        <f t="shared" si="108"/>
        <v>0</v>
      </c>
      <c r="HT21" s="198">
        <f t="shared" si="108"/>
        <v>0</v>
      </c>
      <c r="HU21" s="198">
        <f t="shared" si="108"/>
        <v>0</v>
      </c>
      <c r="HV21" s="198">
        <f t="shared" si="108"/>
        <v>0</v>
      </c>
      <c r="HW21" s="198">
        <f t="shared" si="108"/>
        <v>0</v>
      </c>
      <c r="HX21" s="198">
        <f t="shared" si="108"/>
        <v>0</v>
      </c>
      <c r="HY21" s="198">
        <f t="shared" si="108"/>
        <v>0</v>
      </c>
      <c r="HZ21" s="198">
        <f t="shared" si="108"/>
        <v>0</v>
      </c>
      <c r="IA21" s="198">
        <f t="shared" si="108"/>
        <v>0</v>
      </c>
      <c r="IB21" s="198">
        <f t="shared" si="108"/>
        <v>0</v>
      </c>
      <c r="IC21" s="198">
        <f t="shared" si="108"/>
        <v>0</v>
      </c>
      <c r="ID21" s="198">
        <f t="shared" si="108"/>
        <v>0</v>
      </c>
      <c r="IE21" s="198">
        <f t="shared" si="108"/>
        <v>0</v>
      </c>
      <c r="IF21" s="198">
        <f t="shared" si="108"/>
        <v>0</v>
      </c>
      <c r="IG21" s="198">
        <f t="shared" si="108"/>
        <v>0</v>
      </c>
      <c r="IH21" s="198">
        <f t="shared" si="108"/>
        <v>0</v>
      </c>
      <c r="II21" s="198">
        <f t="shared" si="108"/>
        <v>0</v>
      </c>
      <c r="IJ21" s="198">
        <f t="shared" si="108"/>
        <v>0</v>
      </c>
      <c r="IK21" s="198">
        <f t="shared" si="108"/>
        <v>0</v>
      </c>
      <c r="IL21" s="198">
        <f t="shared" si="108"/>
        <v>0</v>
      </c>
      <c r="IM21" s="198">
        <f t="shared" si="108"/>
        <v>0</v>
      </c>
      <c r="IN21" s="198">
        <f t="shared" si="108"/>
        <v>0</v>
      </c>
      <c r="IO21" s="198">
        <f t="shared" si="108"/>
        <v>0</v>
      </c>
      <c r="IP21" s="198">
        <f t="shared" si="108"/>
        <v>0</v>
      </c>
      <c r="IQ21" s="198">
        <f t="shared" si="108"/>
        <v>0</v>
      </c>
      <c r="IR21" s="198">
        <f t="shared" si="108"/>
        <v>0</v>
      </c>
      <c r="IS21" s="198">
        <f t="shared" si="108"/>
        <v>0</v>
      </c>
      <c r="IT21" s="198">
        <f t="shared" si="108"/>
        <v>0</v>
      </c>
      <c r="IU21" s="198">
        <f t="shared" si="108"/>
        <v>0</v>
      </c>
      <c r="IV21" s="198">
        <f t="shared" si="108"/>
        <v>0</v>
      </c>
      <c r="IW21" s="198">
        <f t="shared" si="108"/>
        <v>0</v>
      </c>
      <c r="IX21" s="198">
        <f t="shared" si="108"/>
        <v>0</v>
      </c>
      <c r="IY21" s="198">
        <f t="shared" si="108"/>
        <v>0</v>
      </c>
      <c r="IZ21" s="198">
        <f t="shared" si="108"/>
        <v>0</v>
      </c>
      <c r="JA21" s="198">
        <f t="shared" si="108"/>
        <v>0</v>
      </c>
      <c r="JB21" s="198">
        <f t="shared" si="108"/>
        <v>0</v>
      </c>
      <c r="JC21" s="198">
        <f t="shared" ref="JC21:LN21" si="109">+JC11+(SUM(JC13:JC20))</f>
        <v>0</v>
      </c>
      <c r="JD21" s="198">
        <f t="shared" si="109"/>
        <v>0</v>
      </c>
      <c r="JE21" s="198">
        <f t="shared" si="109"/>
        <v>0</v>
      </c>
      <c r="JF21" s="198">
        <f t="shared" si="109"/>
        <v>0</v>
      </c>
      <c r="JG21" s="198">
        <f t="shared" si="109"/>
        <v>0</v>
      </c>
      <c r="JH21" s="198">
        <f t="shared" si="109"/>
        <v>0</v>
      </c>
      <c r="JI21" s="198">
        <f t="shared" si="109"/>
        <v>0</v>
      </c>
      <c r="JJ21" s="198">
        <f t="shared" si="109"/>
        <v>0</v>
      </c>
      <c r="JK21" s="198">
        <f t="shared" si="109"/>
        <v>0</v>
      </c>
      <c r="JL21" s="198">
        <f t="shared" si="109"/>
        <v>0</v>
      </c>
      <c r="JM21" s="198">
        <f t="shared" si="109"/>
        <v>0</v>
      </c>
      <c r="JN21" s="198">
        <f t="shared" si="109"/>
        <v>0</v>
      </c>
      <c r="JO21" s="198">
        <f t="shared" si="109"/>
        <v>0</v>
      </c>
      <c r="JP21" s="198">
        <f t="shared" si="109"/>
        <v>0</v>
      </c>
      <c r="JQ21" s="198">
        <f t="shared" si="109"/>
        <v>0</v>
      </c>
      <c r="JR21" s="198">
        <f t="shared" si="109"/>
        <v>0</v>
      </c>
      <c r="JS21" s="198">
        <f t="shared" si="109"/>
        <v>0</v>
      </c>
      <c r="JT21" s="198">
        <f t="shared" si="109"/>
        <v>0</v>
      </c>
      <c r="JU21" s="198">
        <f t="shared" si="109"/>
        <v>0</v>
      </c>
      <c r="JV21" s="198">
        <f t="shared" si="109"/>
        <v>0</v>
      </c>
      <c r="JW21" s="198">
        <f t="shared" si="109"/>
        <v>0</v>
      </c>
      <c r="JX21" s="198">
        <f t="shared" si="109"/>
        <v>0</v>
      </c>
      <c r="JY21" s="198">
        <f t="shared" si="109"/>
        <v>0</v>
      </c>
      <c r="JZ21" s="198">
        <f t="shared" si="109"/>
        <v>0</v>
      </c>
      <c r="KA21" s="198">
        <f t="shared" si="109"/>
        <v>0</v>
      </c>
      <c r="KB21" s="198">
        <f t="shared" si="109"/>
        <v>0</v>
      </c>
      <c r="KC21" s="198">
        <f t="shared" si="109"/>
        <v>0</v>
      </c>
      <c r="KD21" s="198">
        <f t="shared" si="109"/>
        <v>0</v>
      </c>
      <c r="KE21" s="198">
        <f t="shared" si="109"/>
        <v>0</v>
      </c>
      <c r="KF21" s="198">
        <f t="shared" si="109"/>
        <v>0</v>
      </c>
      <c r="KG21" s="198">
        <f t="shared" si="109"/>
        <v>0</v>
      </c>
      <c r="KH21" s="198">
        <f t="shared" si="109"/>
        <v>0</v>
      </c>
      <c r="KI21" s="198">
        <f t="shared" si="109"/>
        <v>0</v>
      </c>
      <c r="KJ21" s="198">
        <f t="shared" si="109"/>
        <v>0</v>
      </c>
      <c r="KK21" s="198">
        <f t="shared" si="109"/>
        <v>0</v>
      </c>
      <c r="KL21" s="198">
        <f t="shared" si="109"/>
        <v>0</v>
      </c>
      <c r="KM21" s="198">
        <f t="shared" si="109"/>
        <v>0</v>
      </c>
      <c r="KN21" s="198">
        <f t="shared" si="109"/>
        <v>0</v>
      </c>
      <c r="KO21" s="198">
        <f t="shared" si="109"/>
        <v>0</v>
      </c>
      <c r="KP21" s="198">
        <f t="shared" si="109"/>
        <v>0</v>
      </c>
      <c r="KQ21" s="198">
        <f t="shared" si="109"/>
        <v>0</v>
      </c>
      <c r="KR21" s="198">
        <f t="shared" si="109"/>
        <v>0</v>
      </c>
      <c r="KS21" s="198">
        <f t="shared" si="109"/>
        <v>0</v>
      </c>
      <c r="KT21" s="198">
        <f t="shared" si="109"/>
        <v>0</v>
      </c>
      <c r="KU21" s="198">
        <f t="shared" si="109"/>
        <v>0</v>
      </c>
      <c r="KV21" s="198">
        <f t="shared" si="109"/>
        <v>0</v>
      </c>
      <c r="KW21" s="198">
        <f t="shared" si="109"/>
        <v>0</v>
      </c>
      <c r="KX21" s="198">
        <f t="shared" si="109"/>
        <v>0</v>
      </c>
      <c r="KY21" s="198">
        <f t="shared" si="109"/>
        <v>0</v>
      </c>
      <c r="KZ21" s="198">
        <f t="shared" si="109"/>
        <v>0</v>
      </c>
      <c r="LA21" s="198">
        <f t="shared" si="109"/>
        <v>0</v>
      </c>
      <c r="LB21" s="198">
        <f t="shared" si="109"/>
        <v>0</v>
      </c>
      <c r="LC21" s="198">
        <f t="shared" si="109"/>
        <v>0</v>
      </c>
      <c r="LD21" s="198">
        <f t="shared" si="109"/>
        <v>0</v>
      </c>
      <c r="LE21" s="198">
        <f t="shared" si="109"/>
        <v>0</v>
      </c>
      <c r="LF21" s="198">
        <f t="shared" si="109"/>
        <v>0</v>
      </c>
      <c r="LG21" s="198">
        <f t="shared" si="109"/>
        <v>0</v>
      </c>
      <c r="LH21" s="198">
        <f t="shared" si="109"/>
        <v>0</v>
      </c>
      <c r="LI21" s="198">
        <f t="shared" si="109"/>
        <v>0</v>
      </c>
      <c r="LJ21" s="198">
        <f t="shared" si="109"/>
        <v>0</v>
      </c>
      <c r="LK21" s="198">
        <f t="shared" si="109"/>
        <v>0</v>
      </c>
      <c r="LL21" s="198">
        <f t="shared" si="109"/>
        <v>0</v>
      </c>
      <c r="LM21" s="198">
        <f t="shared" si="109"/>
        <v>0</v>
      </c>
      <c r="LN21" s="198">
        <f t="shared" si="109"/>
        <v>0</v>
      </c>
      <c r="LO21" s="198">
        <f t="shared" ref="LO21:NZ21" si="110">+LO11+(SUM(LO13:LO20))</f>
        <v>0</v>
      </c>
      <c r="LP21" s="198">
        <f t="shared" si="110"/>
        <v>0</v>
      </c>
      <c r="LQ21" s="198">
        <f t="shared" si="110"/>
        <v>0</v>
      </c>
      <c r="LR21" s="198">
        <f t="shared" si="110"/>
        <v>0</v>
      </c>
      <c r="LS21" s="198">
        <f t="shared" si="110"/>
        <v>0</v>
      </c>
      <c r="LT21" s="198">
        <f t="shared" si="110"/>
        <v>0</v>
      </c>
      <c r="LU21" s="198">
        <f t="shared" si="110"/>
        <v>0</v>
      </c>
      <c r="LV21" s="198">
        <f t="shared" si="110"/>
        <v>0</v>
      </c>
      <c r="LW21" s="198">
        <f t="shared" si="110"/>
        <v>0</v>
      </c>
      <c r="LX21" s="198">
        <f t="shared" si="110"/>
        <v>0</v>
      </c>
      <c r="LY21" s="198">
        <f t="shared" si="110"/>
        <v>0</v>
      </c>
      <c r="LZ21" s="198">
        <f t="shared" si="110"/>
        <v>0</v>
      </c>
      <c r="MA21" s="198">
        <f t="shared" si="110"/>
        <v>0</v>
      </c>
      <c r="MB21" s="198">
        <f t="shared" si="110"/>
        <v>0</v>
      </c>
      <c r="MC21" s="198">
        <f t="shared" si="110"/>
        <v>0</v>
      </c>
      <c r="MD21" s="198">
        <f t="shared" si="110"/>
        <v>0</v>
      </c>
      <c r="ME21" s="198">
        <f t="shared" si="110"/>
        <v>0</v>
      </c>
      <c r="MF21" s="198">
        <f t="shared" si="110"/>
        <v>0</v>
      </c>
      <c r="MG21" s="198">
        <f t="shared" si="110"/>
        <v>0</v>
      </c>
      <c r="MH21" s="198">
        <f t="shared" si="110"/>
        <v>0</v>
      </c>
      <c r="MI21" s="198">
        <f t="shared" si="110"/>
        <v>0</v>
      </c>
      <c r="MJ21" s="198">
        <f t="shared" si="110"/>
        <v>0</v>
      </c>
      <c r="MK21" s="198">
        <f t="shared" si="110"/>
        <v>0</v>
      </c>
      <c r="ML21" s="198">
        <f t="shared" si="110"/>
        <v>0</v>
      </c>
      <c r="MM21" s="198">
        <f t="shared" si="110"/>
        <v>0</v>
      </c>
      <c r="MN21" s="198">
        <f t="shared" si="110"/>
        <v>0</v>
      </c>
      <c r="MO21" s="198">
        <f t="shared" si="110"/>
        <v>0</v>
      </c>
      <c r="MP21" s="198">
        <f t="shared" si="110"/>
        <v>0</v>
      </c>
      <c r="MQ21" s="198">
        <f t="shared" si="110"/>
        <v>0</v>
      </c>
      <c r="MR21" s="198">
        <f t="shared" si="110"/>
        <v>0</v>
      </c>
      <c r="MS21" s="198">
        <f t="shared" si="110"/>
        <v>0</v>
      </c>
      <c r="MT21" s="198">
        <f t="shared" si="110"/>
        <v>0</v>
      </c>
      <c r="MU21" s="198">
        <f t="shared" si="110"/>
        <v>0</v>
      </c>
      <c r="MV21" s="198">
        <f t="shared" si="110"/>
        <v>0</v>
      </c>
      <c r="MW21" s="198">
        <f t="shared" si="110"/>
        <v>0</v>
      </c>
      <c r="MX21" s="198">
        <f t="shared" si="110"/>
        <v>0</v>
      </c>
      <c r="MY21" s="198">
        <f t="shared" si="110"/>
        <v>0</v>
      </c>
      <c r="MZ21" s="198">
        <f t="shared" si="110"/>
        <v>0</v>
      </c>
      <c r="NA21" s="198">
        <f t="shared" si="110"/>
        <v>0</v>
      </c>
      <c r="NB21" s="198">
        <f t="shared" si="110"/>
        <v>0</v>
      </c>
      <c r="NC21" s="198">
        <f t="shared" si="110"/>
        <v>0</v>
      </c>
      <c r="ND21" s="198">
        <f t="shared" si="110"/>
        <v>0</v>
      </c>
      <c r="NE21" s="198">
        <f t="shared" si="110"/>
        <v>0</v>
      </c>
      <c r="NF21" s="198">
        <f t="shared" si="110"/>
        <v>0</v>
      </c>
      <c r="NG21" s="198">
        <f t="shared" si="110"/>
        <v>0</v>
      </c>
      <c r="NH21" s="198">
        <f t="shared" si="110"/>
        <v>0</v>
      </c>
      <c r="NI21" s="198">
        <f t="shared" si="110"/>
        <v>0</v>
      </c>
      <c r="NJ21" s="198">
        <f t="shared" si="110"/>
        <v>0</v>
      </c>
      <c r="NK21" s="198">
        <f t="shared" si="110"/>
        <v>0</v>
      </c>
      <c r="NL21" s="198">
        <f t="shared" si="110"/>
        <v>0</v>
      </c>
      <c r="NM21" s="198">
        <f t="shared" si="110"/>
        <v>0</v>
      </c>
      <c r="NN21" s="198">
        <f t="shared" si="110"/>
        <v>0</v>
      </c>
      <c r="NO21" s="198">
        <f t="shared" si="110"/>
        <v>0</v>
      </c>
      <c r="NP21" s="198">
        <f t="shared" si="110"/>
        <v>0</v>
      </c>
      <c r="NQ21" s="198">
        <f t="shared" si="110"/>
        <v>0</v>
      </c>
      <c r="NR21" s="198">
        <f t="shared" si="110"/>
        <v>0</v>
      </c>
      <c r="NS21" s="198">
        <f t="shared" si="110"/>
        <v>0</v>
      </c>
      <c r="NT21" s="198">
        <f t="shared" si="110"/>
        <v>0</v>
      </c>
      <c r="NU21" s="198">
        <f t="shared" si="110"/>
        <v>0</v>
      </c>
      <c r="NV21" s="198">
        <f t="shared" si="110"/>
        <v>0</v>
      </c>
      <c r="NW21" s="198">
        <f t="shared" si="110"/>
        <v>0</v>
      </c>
      <c r="NX21" s="198">
        <f t="shared" si="110"/>
        <v>0</v>
      </c>
      <c r="NY21" s="198">
        <f t="shared" si="110"/>
        <v>0</v>
      </c>
      <c r="NZ21" s="198">
        <f t="shared" si="110"/>
        <v>0</v>
      </c>
      <c r="OA21" s="198">
        <f t="shared" ref="OA21:QL21" si="111">+OA11+(SUM(OA13:OA20))</f>
        <v>0</v>
      </c>
      <c r="OB21" s="198">
        <f t="shared" si="111"/>
        <v>0</v>
      </c>
      <c r="OC21" s="198">
        <f t="shared" si="111"/>
        <v>0</v>
      </c>
      <c r="OD21" s="198">
        <f t="shared" si="111"/>
        <v>0</v>
      </c>
      <c r="OE21" s="198">
        <f t="shared" si="111"/>
        <v>0</v>
      </c>
      <c r="OF21" s="198">
        <f t="shared" si="111"/>
        <v>0</v>
      </c>
      <c r="OG21" s="198">
        <f t="shared" si="111"/>
        <v>0</v>
      </c>
      <c r="OH21" s="198">
        <f t="shared" si="111"/>
        <v>0</v>
      </c>
      <c r="OI21" s="198">
        <f t="shared" si="111"/>
        <v>0</v>
      </c>
      <c r="OJ21" s="198">
        <f t="shared" si="111"/>
        <v>0</v>
      </c>
      <c r="OK21" s="198">
        <f t="shared" si="111"/>
        <v>0</v>
      </c>
      <c r="OL21" s="198">
        <f t="shared" si="111"/>
        <v>0</v>
      </c>
      <c r="OM21" s="198">
        <f t="shared" si="111"/>
        <v>0</v>
      </c>
      <c r="ON21" s="198">
        <f t="shared" si="111"/>
        <v>0</v>
      </c>
      <c r="OO21" s="198">
        <f t="shared" si="111"/>
        <v>0</v>
      </c>
      <c r="OP21" s="198">
        <f t="shared" si="111"/>
        <v>0</v>
      </c>
      <c r="OQ21" s="198">
        <f t="shared" si="111"/>
        <v>0</v>
      </c>
      <c r="OR21" s="198">
        <f t="shared" si="111"/>
        <v>0</v>
      </c>
      <c r="OS21" s="198">
        <f t="shared" si="111"/>
        <v>0</v>
      </c>
      <c r="OT21" s="198">
        <f t="shared" si="111"/>
        <v>0</v>
      </c>
      <c r="OU21" s="198">
        <f t="shared" si="111"/>
        <v>0</v>
      </c>
      <c r="OV21" s="198">
        <f t="shared" si="111"/>
        <v>0</v>
      </c>
      <c r="OW21" s="198">
        <f t="shared" si="111"/>
        <v>0</v>
      </c>
      <c r="OX21" s="198">
        <f t="shared" si="111"/>
        <v>0</v>
      </c>
      <c r="OY21" s="198">
        <f t="shared" si="111"/>
        <v>0</v>
      </c>
      <c r="OZ21" s="198">
        <f t="shared" si="111"/>
        <v>0</v>
      </c>
      <c r="PA21" s="198">
        <f t="shared" si="111"/>
        <v>0</v>
      </c>
      <c r="PB21" s="198">
        <f t="shared" si="111"/>
        <v>0</v>
      </c>
      <c r="PC21" s="198">
        <f t="shared" si="111"/>
        <v>0</v>
      </c>
      <c r="PD21" s="198">
        <f t="shared" si="111"/>
        <v>0</v>
      </c>
      <c r="PE21" s="198">
        <f t="shared" si="111"/>
        <v>0</v>
      </c>
      <c r="PF21" s="198">
        <f t="shared" si="111"/>
        <v>0</v>
      </c>
      <c r="PG21" s="198">
        <f t="shared" si="111"/>
        <v>0</v>
      </c>
      <c r="PH21" s="198">
        <f t="shared" si="111"/>
        <v>0</v>
      </c>
      <c r="PI21" s="198">
        <f t="shared" si="111"/>
        <v>0</v>
      </c>
      <c r="PJ21" s="198">
        <f t="shared" si="111"/>
        <v>0</v>
      </c>
      <c r="PK21" s="198">
        <f t="shared" si="111"/>
        <v>0</v>
      </c>
      <c r="PL21" s="198">
        <f t="shared" si="111"/>
        <v>0</v>
      </c>
      <c r="PM21" s="198">
        <f t="shared" si="111"/>
        <v>0</v>
      </c>
      <c r="PN21" s="198">
        <f t="shared" si="111"/>
        <v>0</v>
      </c>
      <c r="PO21" s="198">
        <f t="shared" si="111"/>
        <v>0</v>
      </c>
      <c r="PP21" s="198">
        <f t="shared" si="111"/>
        <v>0</v>
      </c>
      <c r="PQ21" s="198">
        <f t="shared" si="111"/>
        <v>0</v>
      </c>
      <c r="PR21" s="198">
        <f t="shared" si="111"/>
        <v>0</v>
      </c>
      <c r="PS21" s="198">
        <f t="shared" si="111"/>
        <v>0</v>
      </c>
      <c r="PT21" s="198">
        <f t="shared" si="111"/>
        <v>0</v>
      </c>
      <c r="PU21" s="198">
        <f t="shared" si="111"/>
        <v>0</v>
      </c>
      <c r="PV21" s="198">
        <f t="shared" si="111"/>
        <v>0</v>
      </c>
      <c r="PW21" s="198">
        <f t="shared" si="111"/>
        <v>0</v>
      </c>
      <c r="PX21" s="198">
        <f t="shared" si="111"/>
        <v>0</v>
      </c>
      <c r="PY21" s="198">
        <f t="shared" si="111"/>
        <v>0</v>
      </c>
      <c r="PZ21" s="198">
        <f t="shared" si="111"/>
        <v>0</v>
      </c>
      <c r="QA21" s="198">
        <f t="shared" si="111"/>
        <v>0</v>
      </c>
      <c r="QB21" s="198">
        <f t="shared" si="111"/>
        <v>0</v>
      </c>
      <c r="QC21" s="198">
        <f t="shared" si="111"/>
        <v>0</v>
      </c>
      <c r="QD21" s="198">
        <f t="shared" si="111"/>
        <v>0</v>
      </c>
      <c r="QE21" s="198">
        <f t="shared" si="111"/>
        <v>0</v>
      </c>
      <c r="QF21" s="198">
        <f t="shared" si="111"/>
        <v>0</v>
      </c>
      <c r="QG21" s="198">
        <f t="shared" si="111"/>
        <v>0</v>
      </c>
      <c r="QH21" s="198">
        <f t="shared" si="111"/>
        <v>0</v>
      </c>
      <c r="QI21" s="198">
        <f t="shared" si="111"/>
        <v>0</v>
      </c>
      <c r="QJ21" s="198">
        <f t="shared" si="111"/>
        <v>0</v>
      </c>
      <c r="QK21" s="198">
        <f t="shared" si="111"/>
        <v>0</v>
      </c>
      <c r="QL21" s="198">
        <f t="shared" si="111"/>
        <v>0</v>
      </c>
      <c r="QM21" s="198">
        <f t="shared" ref="QM21:SX21" si="112">+QM11+(SUM(QM13:QM20))</f>
        <v>0</v>
      </c>
      <c r="QN21" s="198">
        <f t="shared" si="112"/>
        <v>0</v>
      </c>
      <c r="QO21" s="198">
        <f t="shared" si="112"/>
        <v>0</v>
      </c>
      <c r="QP21" s="198">
        <f t="shared" si="112"/>
        <v>0</v>
      </c>
      <c r="QQ21" s="198">
        <f t="shared" si="112"/>
        <v>0</v>
      </c>
      <c r="QR21" s="198">
        <f t="shared" si="112"/>
        <v>0</v>
      </c>
      <c r="QS21" s="198">
        <f t="shared" si="112"/>
        <v>0</v>
      </c>
      <c r="QT21" s="198">
        <f t="shared" si="112"/>
        <v>0</v>
      </c>
      <c r="QU21" s="198">
        <f t="shared" si="112"/>
        <v>0</v>
      </c>
      <c r="QV21" s="198">
        <f t="shared" si="112"/>
        <v>0</v>
      </c>
      <c r="QW21" s="198">
        <f t="shared" si="112"/>
        <v>0</v>
      </c>
      <c r="QX21" s="198">
        <f t="shared" si="112"/>
        <v>0</v>
      </c>
      <c r="QY21" s="198">
        <f t="shared" si="112"/>
        <v>0</v>
      </c>
      <c r="QZ21" s="198">
        <f t="shared" si="112"/>
        <v>0</v>
      </c>
      <c r="RA21" s="198">
        <f t="shared" si="112"/>
        <v>0</v>
      </c>
      <c r="RB21" s="198">
        <f t="shared" si="112"/>
        <v>0</v>
      </c>
      <c r="RC21" s="198">
        <f t="shared" si="112"/>
        <v>0</v>
      </c>
      <c r="RD21" s="198">
        <f t="shared" si="112"/>
        <v>0</v>
      </c>
      <c r="RE21" s="198">
        <f t="shared" si="112"/>
        <v>0</v>
      </c>
      <c r="RF21" s="198">
        <f t="shared" si="112"/>
        <v>0</v>
      </c>
      <c r="RG21" s="198">
        <f t="shared" si="112"/>
        <v>0</v>
      </c>
      <c r="RH21" s="198">
        <f t="shared" si="112"/>
        <v>0</v>
      </c>
      <c r="RI21" s="198">
        <f t="shared" si="112"/>
        <v>0</v>
      </c>
      <c r="RJ21" s="198">
        <f t="shared" si="112"/>
        <v>0</v>
      </c>
      <c r="RK21" s="198">
        <f t="shared" si="112"/>
        <v>0</v>
      </c>
      <c r="RL21" s="198">
        <f t="shared" si="112"/>
        <v>0</v>
      </c>
      <c r="RM21" s="198">
        <f t="shared" si="112"/>
        <v>0</v>
      </c>
      <c r="RN21" s="198">
        <f t="shared" si="112"/>
        <v>0</v>
      </c>
      <c r="RO21" s="198">
        <f t="shared" si="112"/>
        <v>0</v>
      </c>
      <c r="RP21" s="198">
        <f t="shared" si="112"/>
        <v>0</v>
      </c>
      <c r="RQ21" s="198">
        <f t="shared" si="112"/>
        <v>0</v>
      </c>
      <c r="RR21" s="198">
        <f t="shared" si="112"/>
        <v>0</v>
      </c>
      <c r="RS21" s="198">
        <f t="shared" si="112"/>
        <v>0</v>
      </c>
      <c r="RT21" s="198">
        <f t="shared" si="112"/>
        <v>0</v>
      </c>
      <c r="RU21" s="198">
        <f t="shared" si="112"/>
        <v>0</v>
      </c>
      <c r="RV21" s="198">
        <f t="shared" si="112"/>
        <v>0</v>
      </c>
      <c r="RW21" s="198">
        <f t="shared" si="112"/>
        <v>0</v>
      </c>
      <c r="RX21" s="198">
        <f t="shared" si="112"/>
        <v>0</v>
      </c>
      <c r="RY21" s="198">
        <f t="shared" si="112"/>
        <v>0</v>
      </c>
      <c r="RZ21" s="198">
        <f t="shared" si="112"/>
        <v>0</v>
      </c>
      <c r="SA21" s="198">
        <f t="shared" si="112"/>
        <v>0</v>
      </c>
      <c r="SB21" s="198">
        <f t="shared" si="112"/>
        <v>0</v>
      </c>
      <c r="SC21" s="198">
        <f t="shared" si="112"/>
        <v>0</v>
      </c>
      <c r="SD21" s="198">
        <f t="shared" si="112"/>
        <v>0</v>
      </c>
      <c r="SE21" s="198">
        <f t="shared" si="112"/>
        <v>0</v>
      </c>
      <c r="SF21" s="198">
        <f t="shared" si="112"/>
        <v>0</v>
      </c>
      <c r="SG21" s="198">
        <f t="shared" si="112"/>
        <v>0</v>
      </c>
      <c r="SH21" s="198">
        <f t="shared" si="112"/>
        <v>0</v>
      </c>
      <c r="SI21" s="198">
        <f t="shared" si="112"/>
        <v>0</v>
      </c>
      <c r="SJ21" s="198">
        <f t="shared" si="112"/>
        <v>0</v>
      </c>
      <c r="SK21" s="198">
        <f t="shared" si="112"/>
        <v>0</v>
      </c>
      <c r="SL21" s="198">
        <f t="shared" si="112"/>
        <v>0</v>
      </c>
      <c r="SM21" s="198">
        <f t="shared" si="112"/>
        <v>0</v>
      </c>
      <c r="SN21" s="198">
        <f t="shared" si="112"/>
        <v>0</v>
      </c>
      <c r="SO21" s="198">
        <f t="shared" si="112"/>
        <v>0</v>
      </c>
      <c r="SP21" s="198">
        <f t="shared" si="112"/>
        <v>0</v>
      </c>
      <c r="SQ21" s="198">
        <f t="shared" si="112"/>
        <v>0</v>
      </c>
      <c r="SR21" s="198">
        <f t="shared" si="112"/>
        <v>0</v>
      </c>
      <c r="SS21" s="198">
        <f t="shared" si="112"/>
        <v>0</v>
      </c>
      <c r="ST21" s="198">
        <f t="shared" si="112"/>
        <v>0</v>
      </c>
      <c r="SU21" s="198">
        <f t="shared" si="112"/>
        <v>0</v>
      </c>
      <c r="SV21" s="198">
        <f t="shared" si="112"/>
        <v>0</v>
      </c>
      <c r="SW21" s="198">
        <f t="shared" si="112"/>
        <v>0</v>
      </c>
      <c r="SX21" s="198">
        <f t="shared" si="112"/>
        <v>0</v>
      </c>
      <c r="SY21" s="198">
        <f t="shared" ref="SY21:VJ21" si="113">+SY11+(SUM(SY13:SY20))</f>
        <v>0</v>
      </c>
      <c r="SZ21" s="198">
        <f t="shared" si="113"/>
        <v>0</v>
      </c>
      <c r="TA21" s="198">
        <f t="shared" si="113"/>
        <v>0</v>
      </c>
      <c r="TB21" s="198">
        <f t="shared" si="113"/>
        <v>0</v>
      </c>
      <c r="TC21" s="198">
        <f t="shared" si="113"/>
        <v>0</v>
      </c>
      <c r="TD21" s="198">
        <f t="shared" si="113"/>
        <v>0</v>
      </c>
      <c r="TE21" s="198">
        <f t="shared" si="113"/>
        <v>0</v>
      </c>
      <c r="TF21" s="198">
        <f t="shared" si="113"/>
        <v>0</v>
      </c>
      <c r="TG21" s="198">
        <f t="shared" si="113"/>
        <v>0</v>
      </c>
      <c r="TH21" s="198">
        <f t="shared" si="113"/>
        <v>0</v>
      </c>
      <c r="TI21" s="198">
        <f t="shared" si="113"/>
        <v>0</v>
      </c>
      <c r="TJ21" s="198">
        <f t="shared" si="113"/>
        <v>0</v>
      </c>
      <c r="TK21" s="198">
        <f t="shared" si="113"/>
        <v>0</v>
      </c>
      <c r="TL21" s="198">
        <f t="shared" si="113"/>
        <v>0</v>
      </c>
      <c r="TM21" s="198">
        <f t="shared" si="113"/>
        <v>0</v>
      </c>
      <c r="TN21" s="198">
        <f t="shared" si="113"/>
        <v>0</v>
      </c>
      <c r="TO21" s="198">
        <f t="shared" si="113"/>
        <v>0</v>
      </c>
      <c r="TP21" s="198">
        <f t="shared" si="113"/>
        <v>0</v>
      </c>
      <c r="TQ21" s="198">
        <f t="shared" si="113"/>
        <v>0</v>
      </c>
      <c r="TR21" s="198">
        <f t="shared" si="113"/>
        <v>0</v>
      </c>
      <c r="TS21" s="198">
        <f t="shared" si="113"/>
        <v>0</v>
      </c>
      <c r="TT21" s="198">
        <f t="shared" si="113"/>
        <v>0</v>
      </c>
      <c r="TU21" s="198">
        <f t="shared" si="113"/>
        <v>0</v>
      </c>
      <c r="TV21" s="198">
        <f t="shared" si="113"/>
        <v>0</v>
      </c>
      <c r="TW21" s="198">
        <f t="shared" si="113"/>
        <v>0</v>
      </c>
      <c r="TX21" s="198">
        <f t="shared" si="113"/>
        <v>0</v>
      </c>
      <c r="TY21" s="198">
        <f t="shared" si="113"/>
        <v>0</v>
      </c>
      <c r="TZ21" s="198">
        <f t="shared" si="113"/>
        <v>0</v>
      </c>
      <c r="UA21" s="198">
        <f t="shared" si="113"/>
        <v>0</v>
      </c>
      <c r="UB21" s="198">
        <f t="shared" si="113"/>
        <v>0</v>
      </c>
      <c r="UC21" s="198">
        <f t="shared" si="113"/>
        <v>0</v>
      </c>
      <c r="UD21" s="198">
        <f t="shared" si="113"/>
        <v>0</v>
      </c>
      <c r="UE21" s="198">
        <f t="shared" si="113"/>
        <v>0</v>
      </c>
      <c r="UF21" s="198">
        <f t="shared" si="113"/>
        <v>0</v>
      </c>
      <c r="UG21" s="198">
        <f t="shared" si="113"/>
        <v>0</v>
      </c>
      <c r="UH21" s="198">
        <f t="shared" si="113"/>
        <v>0</v>
      </c>
      <c r="UI21" s="198">
        <f t="shared" si="113"/>
        <v>0</v>
      </c>
      <c r="UJ21" s="198">
        <f t="shared" si="113"/>
        <v>0</v>
      </c>
      <c r="UK21" s="198">
        <f t="shared" si="113"/>
        <v>0</v>
      </c>
      <c r="UL21" s="198">
        <f t="shared" si="113"/>
        <v>0</v>
      </c>
      <c r="UM21" s="198">
        <f t="shared" si="113"/>
        <v>0</v>
      </c>
      <c r="UN21" s="198">
        <f t="shared" si="113"/>
        <v>0</v>
      </c>
      <c r="UO21" s="198">
        <f t="shared" si="113"/>
        <v>0</v>
      </c>
      <c r="UP21" s="198">
        <f t="shared" si="113"/>
        <v>0</v>
      </c>
      <c r="UQ21" s="198">
        <f t="shared" si="113"/>
        <v>0</v>
      </c>
      <c r="UR21" s="198">
        <f t="shared" si="113"/>
        <v>0</v>
      </c>
      <c r="US21" s="198">
        <f t="shared" si="113"/>
        <v>0</v>
      </c>
      <c r="UT21" s="198">
        <f t="shared" si="113"/>
        <v>0</v>
      </c>
      <c r="UU21" s="198">
        <f t="shared" si="113"/>
        <v>0</v>
      </c>
      <c r="UV21" s="198">
        <f t="shared" si="113"/>
        <v>0</v>
      </c>
      <c r="UW21" s="198">
        <f t="shared" si="113"/>
        <v>0</v>
      </c>
      <c r="UX21" s="198">
        <f t="shared" si="113"/>
        <v>0</v>
      </c>
      <c r="UY21" s="198">
        <f t="shared" si="113"/>
        <v>0</v>
      </c>
      <c r="UZ21" s="198">
        <f t="shared" si="113"/>
        <v>0</v>
      </c>
      <c r="VA21" s="198">
        <f t="shared" si="113"/>
        <v>0</v>
      </c>
      <c r="VB21" s="198">
        <f t="shared" si="113"/>
        <v>0</v>
      </c>
      <c r="VC21" s="198">
        <f t="shared" si="113"/>
        <v>0</v>
      </c>
      <c r="VD21" s="198">
        <f t="shared" si="113"/>
        <v>0</v>
      </c>
      <c r="VE21" s="198">
        <f t="shared" si="113"/>
        <v>0</v>
      </c>
      <c r="VF21" s="198">
        <f t="shared" si="113"/>
        <v>0</v>
      </c>
      <c r="VG21" s="198">
        <f t="shared" si="113"/>
        <v>0</v>
      </c>
      <c r="VH21" s="198">
        <f t="shared" si="113"/>
        <v>0</v>
      </c>
      <c r="VI21" s="198">
        <f t="shared" si="113"/>
        <v>0</v>
      </c>
      <c r="VJ21" s="198">
        <f t="shared" si="113"/>
        <v>0</v>
      </c>
      <c r="VK21" s="198">
        <f t="shared" ref="VK21:WR21" si="114">+VK11+(SUM(VK13:VK20))</f>
        <v>0</v>
      </c>
      <c r="VL21" s="198">
        <f t="shared" si="114"/>
        <v>0</v>
      </c>
      <c r="VM21" s="198">
        <f t="shared" si="114"/>
        <v>0</v>
      </c>
      <c r="VN21" s="198">
        <f t="shared" si="114"/>
        <v>0</v>
      </c>
      <c r="VO21" s="198">
        <f t="shared" si="114"/>
        <v>0</v>
      </c>
      <c r="VP21" s="198">
        <f t="shared" si="114"/>
        <v>0</v>
      </c>
      <c r="VQ21" s="198">
        <f t="shared" si="114"/>
        <v>0</v>
      </c>
      <c r="VR21" s="198">
        <f t="shared" si="114"/>
        <v>0</v>
      </c>
      <c r="VS21" s="198">
        <f t="shared" si="114"/>
        <v>0</v>
      </c>
      <c r="VT21" s="198">
        <f t="shared" si="114"/>
        <v>0</v>
      </c>
      <c r="VU21" s="198">
        <f t="shared" si="114"/>
        <v>0</v>
      </c>
      <c r="VV21" s="198">
        <f t="shared" si="114"/>
        <v>0</v>
      </c>
      <c r="VW21" s="198">
        <f t="shared" si="114"/>
        <v>0</v>
      </c>
      <c r="VX21" s="198">
        <f t="shared" si="114"/>
        <v>0</v>
      </c>
      <c r="VY21" s="198">
        <f t="shared" si="114"/>
        <v>0</v>
      </c>
      <c r="VZ21" s="198">
        <f t="shared" si="114"/>
        <v>0</v>
      </c>
      <c r="WA21" s="198">
        <f t="shared" si="114"/>
        <v>0</v>
      </c>
      <c r="WB21" s="198">
        <f t="shared" si="114"/>
        <v>0</v>
      </c>
      <c r="WC21" s="198">
        <f t="shared" si="114"/>
        <v>0</v>
      </c>
      <c r="WD21" s="198">
        <f t="shared" si="114"/>
        <v>0</v>
      </c>
      <c r="WE21" s="198">
        <f t="shared" si="114"/>
        <v>0</v>
      </c>
      <c r="WF21" s="198">
        <f t="shared" si="114"/>
        <v>0</v>
      </c>
      <c r="WG21" s="198">
        <f t="shared" si="114"/>
        <v>0</v>
      </c>
      <c r="WH21" s="198">
        <f t="shared" si="114"/>
        <v>0</v>
      </c>
      <c r="WI21" s="198">
        <f t="shared" si="114"/>
        <v>0</v>
      </c>
      <c r="WJ21" s="198">
        <f t="shared" si="114"/>
        <v>0</v>
      </c>
      <c r="WK21" s="198">
        <f t="shared" si="114"/>
        <v>0</v>
      </c>
      <c r="WL21" s="198">
        <f t="shared" si="114"/>
        <v>0</v>
      </c>
      <c r="WM21" s="198">
        <f t="shared" si="114"/>
        <v>0</v>
      </c>
      <c r="WN21" s="198">
        <f t="shared" si="114"/>
        <v>0</v>
      </c>
      <c r="WO21" s="198">
        <f t="shared" si="114"/>
        <v>0</v>
      </c>
      <c r="WP21" s="198">
        <f t="shared" si="114"/>
        <v>0</v>
      </c>
      <c r="WQ21" s="198">
        <f t="shared" si="114"/>
        <v>0</v>
      </c>
      <c r="WR21" s="198">
        <f t="shared" si="114"/>
        <v>0</v>
      </c>
      <c r="WS21" s="198">
        <f>+WS11+(SUM(WS13:WS20))</f>
        <v>0</v>
      </c>
    </row>
    <row r="22" spans="1:617">
      <c r="C22" s="171"/>
      <c r="D22" s="172"/>
      <c r="E22" s="117"/>
      <c r="F22" s="199"/>
      <c r="G22" s="199"/>
      <c r="H22" s="199"/>
      <c r="I22" s="199"/>
      <c r="J22" s="199"/>
      <c r="K22" s="199"/>
      <c r="L22" s="199"/>
      <c r="M22" s="199"/>
      <c r="N22" s="199"/>
      <c r="O22" s="199"/>
      <c r="P22" s="199"/>
      <c r="Q22" s="199"/>
      <c r="R22" s="199"/>
      <c r="S22" s="199"/>
      <c r="T22" s="199"/>
      <c r="U22" s="199"/>
      <c r="V22" s="199"/>
      <c r="W22" s="199"/>
      <c r="X22" s="199"/>
      <c r="Y22" s="199"/>
      <c r="Z22" s="199"/>
      <c r="AA22" s="199"/>
      <c r="AB22" s="199"/>
      <c r="AC22" s="199"/>
      <c r="AD22" s="199"/>
      <c r="AE22" s="199"/>
      <c r="AF22" s="199"/>
      <c r="AG22" s="199"/>
      <c r="AH22" s="199"/>
      <c r="AI22" s="199"/>
      <c r="AJ22" s="199"/>
      <c r="AK22" s="199"/>
      <c r="AL22" s="199"/>
      <c r="AM22" s="199"/>
      <c r="AN22" s="199"/>
      <c r="AO22" s="199"/>
      <c r="AP22" s="199"/>
      <c r="AQ22" s="199"/>
      <c r="AR22" s="199"/>
      <c r="AS22" s="199"/>
      <c r="AT22" s="199"/>
      <c r="AU22" s="199"/>
      <c r="AV22" s="199"/>
      <c r="AW22" s="199"/>
      <c r="AX22" s="199"/>
      <c r="AY22" s="199"/>
      <c r="AZ22" s="199"/>
      <c r="BA22" s="199"/>
      <c r="BB22" s="199"/>
      <c r="BC22" s="199"/>
      <c r="BD22" s="199"/>
      <c r="BE22" s="199"/>
      <c r="BF22" s="199"/>
      <c r="BG22" s="199"/>
      <c r="BH22" s="199"/>
      <c r="BI22" s="199"/>
      <c r="BJ22" s="199"/>
      <c r="BK22" s="199"/>
      <c r="BL22" s="199"/>
      <c r="BM22" s="199"/>
      <c r="BN22" s="199"/>
      <c r="BO22" s="199"/>
      <c r="BP22" s="199"/>
      <c r="BQ22" s="199"/>
      <c r="BR22" s="199"/>
      <c r="BS22" s="199"/>
      <c r="BT22" s="199"/>
      <c r="BU22" s="199"/>
      <c r="BV22" s="199"/>
      <c r="BW22" s="199"/>
      <c r="BX22" s="199"/>
      <c r="BY22" s="199"/>
      <c r="BZ22" s="199"/>
      <c r="CA22" s="199"/>
      <c r="CB22" s="199"/>
      <c r="CC22" s="199"/>
      <c r="CD22" s="199"/>
      <c r="CE22" s="199"/>
      <c r="CF22" s="199"/>
      <c r="CG22" s="199"/>
      <c r="CH22" s="199"/>
      <c r="CI22" s="199"/>
      <c r="CJ22" s="199"/>
      <c r="CK22" s="199"/>
      <c r="CL22" s="199"/>
      <c r="CM22" s="199"/>
      <c r="CN22" s="199"/>
      <c r="CO22" s="199"/>
      <c r="CP22" s="199"/>
      <c r="CQ22" s="199"/>
      <c r="CR22" s="199"/>
      <c r="CS22" s="199"/>
      <c r="CT22" s="199"/>
      <c r="CU22" s="199"/>
      <c r="CV22" s="199"/>
      <c r="CW22" s="199"/>
      <c r="CX22" s="199"/>
      <c r="CY22" s="199"/>
      <c r="CZ22" s="199"/>
      <c r="DA22" s="199"/>
      <c r="DB22" s="199"/>
      <c r="DC22" s="199"/>
      <c r="DD22" s="199"/>
      <c r="DE22" s="199"/>
      <c r="DF22" s="199"/>
      <c r="DG22" s="199"/>
      <c r="DH22" s="199"/>
      <c r="DI22" s="199"/>
      <c r="DJ22" s="199"/>
      <c r="DK22" s="199"/>
      <c r="DL22" s="199"/>
      <c r="DM22" s="199"/>
      <c r="DN22" s="199"/>
      <c r="DO22" s="199"/>
      <c r="DP22" s="199"/>
      <c r="DQ22" s="199"/>
      <c r="DR22" s="199"/>
      <c r="DS22" s="199"/>
      <c r="DT22" s="199"/>
      <c r="DU22" s="199"/>
      <c r="DV22" s="199"/>
      <c r="DW22" s="199"/>
      <c r="DX22" s="199"/>
      <c r="DY22" s="199"/>
      <c r="DZ22" s="199"/>
      <c r="EA22" s="199"/>
      <c r="EB22" s="199"/>
      <c r="EC22" s="199"/>
      <c r="ED22" s="199"/>
      <c r="EE22" s="199"/>
      <c r="EF22" s="199"/>
      <c r="EG22" s="199"/>
      <c r="EH22" s="199"/>
      <c r="EI22" s="199"/>
      <c r="EJ22" s="199"/>
      <c r="EK22" s="199"/>
      <c r="EL22" s="199"/>
      <c r="EM22" s="199"/>
      <c r="EN22" s="199"/>
      <c r="EO22" s="199"/>
      <c r="EP22" s="199"/>
      <c r="EQ22" s="199"/>
      <c r="ER22" s="199"/>
      <c r="ES22" s="199"/>
      <c r="ET22" s="199"/>
      <c r="EU22" s="199"/>
      <c r="EV22" s="199"/>
      <c r="EW22" s="199"/>
      <c r="EX22" s="199"/>
      <c r="EY22" s="199"/>
      <c r="EZ22" s="199"/>
      <c r="FA22" s="199"/>
      <c r="FB22" s="199"/>
      <c r="FC22" s="199"/>
      <c r="FD22" s="199"/>
      <c r="FE22" s="199"/>
      <c r="FF22" s="199"/>
      <c r="FG22" s="199"/>
      <c r="FH22" s="199"/>
      <c r="FI22" s="199"/>
      <c r="FJ22" s="199"/>
      <c r="FK22" s="199"/>
      <c r="FL22" s="199"/>
      <c r="FM22" s="199"/>
      <c r="FN22" s="199"/>
      <c r="FO22" s="199"/>
      <c r="FP22" s="199"/>
      <c r="FQ22" s="199"/>
      <c r="FR22" s="199"/>
      <c r="FS22" s="199"/>
      <c r="FT22" s="199"/>
      <c r="FU22" s="199"/>
      <c r="FV22" s="199"/>
      <c r="FW22" s="199"/>
      <c r="FX22" s="199"/>
      <c r="FY22" s="199"/>
      <c r="FZ22" s="199"/>
      <c r="GA22" s="199"/>
      <c r="GB22" s="199"/>
      <c r="GC22" s="199"/>
      <c r="GD22" s="199"/>
      <c r="GE22" s="199"/>
      <c r="GF22" s="199"/>
      <c r="GG22" s="199"/>
      <c r="GH22" s="199"/>
      <c r="GI22" s="199"/>
      <c r="GJ22" s="199"/>
      <c r="GK22" s="199"/>
      <c r="GL22" s="199"/>
      <c r="GM22" s="199"/>
      <c r="GN22" s="199"/>
      <c r="GO22" s="199"/>
      <c r="GP22" s="199"/>
      <c r="GQ22" s="199"/>
      <c r="GR22" s="199"/>
      <c r="GS22" s="199"/>
      <c r="GT22" s="199"/>
      <c r="GU22" s="199"/>
      <c r="GV22" s="199"/>
      <c r="GW22" s="199"/>
      <c r="GX22" s="199"/>
      <c r="GY22" s="199"/>
      <c r="GZ22" s="199"/>
      <c r="HA22" s="199"/>
      <c r="HB22" s="199"/>
      <c r="HC22" s="199"/>
      <c r="HD22" s="199"/>
      <c r="HE22" s="199"/>
      <c r="HF22" s="199"/>
      <c r="HG22" s="199"/>
      <c r="HH22" s="199"/>
      <c r="HI22" s="199"/>
      <c r="HJ22" s="199"/>
      <c r="HK22" s="199"/>
      <c r="HL22" s="199"/>
      <c r="HM22" s="199"/>
      <c r="HN22" s="199"/>
      <c r="HO22" s="199"/>
      <c r="HP22" s="199"/>
      <c r="HQ22" s="199"/>
      <c r="HR22" s="199"/>
      <c r="HS22" s="199"/>
      <c r="HT22" s="199"/>
      <c r="HU22" s="199"/>
      <c r="HV22" s="199"/>
      <c r="HW22" s="199"/>
      <c r="HX22" s="199"/>
      <c r="HY22" s="199"/>
      <c r="HZ22" s="199"/>
      <c r="IA22" s="199"/>
      <c r="IB22" s="199"/>
      <c r="IC22" s="199"/>
      <c r="ID22" s="199"/>
      <c r="IE22" s="199"/>
      <c r="IF22" s="199"/>
      <c r="IG22" s="199"/>
      <c r="IH22" s="199"/>
      <c r="II22" s="199"/>
      <c r="IJ22" s="199"/>
      <c r="IK22" s="199"/>
      <c r="IL22" s="199"/>
      <c r="IM22" s="199"/>
      <c r="IN22" s="199"/>
      <c r="IO22" s="199"/>
      <c r="IP22" s="199"/>
      <c r="IQ22" s="199"/>
      <c r="IR22" s="199"/>
      <c r="IS22" s="199"/>
      <c r="IT22" s="199"/>
      <c r="IU22" s="199"/>
      <c r="IV22" s="199"/>
      <c r="IW22" s="199"/>
      <c r="IX22" s="199"/>
      <c r="IY22" s="199"/>
      <c r="IZ22" s="199"/>
      <c r="JA22" s="199"/>
      <c r="JB22" s="199"/>
      <c r="JC22" s="199"/>
      <c r="JD22" s="199"/>
      <c r="JE22" s="199"/>
      <c r="JF22" s="199"/>
      <c r="JG22" s="199"/>
      <c r="JH22" s="199"/>
      <c r="JI22" s="199"/>
      <c r="JJ22" s="199"/>
      <c r="JK22" s="199"/>
      <c r="JL22" s="199"/>
      <c r="JM22" s="199"/>
      <c r="JN22" s="199"/>
      <c r="JO22" s="199"/>
      <c r="JP22" s="199"/>
      <c r="JQ22" s="199"/>
      <c r="JR22" s="199"/>
      <c r="JS22" s="199"/>
      <c r="JT22" s="199"/>
      <c r="JU22" s="199"/>
      <c r="JV22" s="199"/>
      <c r="JW22" s="199"/>
      <c r="JX22" s="199"/>
      <c r="JY22" s="199"/>
      <c r="JZ22" s="199"/>
      <c r="KA22" s="199"/>
      <c r="KB22" s="199"/>
      <c r="KC22" s="199"/>
      <c r="KD22" s="199"/>
      <c r="KE22" s="199"/>
      <c r="KF22" s="199"/>
      <c r="KG22" s="199"/>
      <c r="KH22" s="199"/>
      <c r="KI22" s="199"/>
      <c r="KJ22" s="199"/>
      <c r="KK22" s="199"/>
      <c r="KL22" s="199"/>
      <c r="KM22" s="199"/>
      <c r="KN22" s="199"/>
      <c r="KO22" s="199"/>
      <c r="KP22" s="199"/>
      <c r="KQ22" s="199"/>
      <c r="KR22" s="199"/>
      <c r="KS22" s="199"/>
      <c r="KT22" s="199"/>
      <c r="KU22" s="199"/>
      <c r="KV22" s="199"/>
      <c r="KW22" s="199"/>
      <c r="KX22" s="199"/>
      <c r="KY22" s="199"/>
      <c r="KZ22" s="199"/>
      <c r="LA22" s="199"/>
      <c r="LB22" s="199"/>
      <c r="LC22" s="199"/>
      <c r="LD22" s="199"/>
      <c r="LE22" s="199"/>
      <c r="LF22" s="199"/>
      <c r="LG22" s="199"/>
      <c r="LH22" s="199"/>
      <c r="LI22" s="199"/>
      <c r="LJ22" s="199"/>
      <c r="LK22" s="199"/>
      <c r="LL22" s="199"/>
      <c r="LM22" s="199"/>
      <c r="LN22" s="199"/>
      <c r="LO22" s="199"/>
      <c r="LP22" s="199"/>
      <c r="LQ22" s="199"/>
      <c r="LR22" s="199"/>
      <c r="LS22" s="199"/>
      <c r="LT22" s="199"/>
      <c r="LU22" s="199"/>
      <c r="LV22" s="199"/>
      <c r="LW22" s="199"/>
      <c r="LX22" s="199"/>
      <c r="LY22" s="199"/>
      <c r="LZ22" s="199"/>
      <c r="MA22" s="199"/>
      <c r="MB22" s="199"/>
      <c r="MC22" s="199"/>
      <c r="MD22" s="199"/>
      <c r="ME22" s="199"/>
      <c r="MF22" s="199"/>
      <c r="MG22" s="199"/>
      <c r="MH22" s="199"/>
      <c r="MI22" s="199"/>
      <c r="MJ22" s="199"/>
      <c r="MK22" s="199"/>
      <c r="ML22" s="199"/>
      <c r="MM22" s="199"/>
      <c r="MN22" s="199"/>
      <c r="MO22" s="199"/>
      <c r="MP22" s="199"/>
      <c r="MQ22" s="199"/>
      <c r="MR22" s="199"/>
      <c r="MS22" s="199"/>
      <c r="MT22" s="199"/>
      <c r="MU22" s="199"/>
      <c r="MV22" s="199"/>
      <c r="MW22" s="199"/>
      <c r="MX22" s="199"/>
      <c r="MY22" s="199"/>
      <c r="MZ22" s="199"/>
      <c r="NA22" s="199"/>
      <c r="NB22" s="199"/>
      <c r="NC22" s="199"/>
      <c r="ND22" s="199"/>
      <c r="NE22" s="199"/>
      <c r="NF22" s="199"/>
      <c r="NG22" s="199"/>
      <c r="NH22" s="199"/>
      <c r="NI22" s="199"/>
      <c r="NJ22" s="199"/>
      <c r="NK22" s="199"/>
      <c r="NL22" s="199"/>
      <c r="NM22" s="199"/>
      <c r="NN22" s="199"/>
      <c r="NO22" s="199"/>
      <c r="NP22" s="199"/>
      <c r="NQ22" s="199"/>
      <c r="NR22" s="199"/>
      <c r="NS22" s="199"/>
      <c r="NT22" s="199"/>
      <c r="NU22" s="199"/>
      <c r="NV22" s="199"/>
      <c r="NW22" s="199"/>
      <c r="NX22" s="199"/>
      <c r="NY22" s="199"/>
      <c r="NZ22" s="199"/>
      <c r="OA22" s="199"/>
      <c r="OB22" s="199"/>
      <c r="OC22" s="199"/>
      <c r="OD22" s="199"/>
      <c r="OE22" s="199"/>
      <c r="OF22" s="199"/>
      <c r="OG22" s="199"/>
      <c r="OH22" s="199"/>
      <c r="OI22" s="199"/>
      <c r="OJ22" s="199"/>
      <c r="OK22" s="199"/>
      <c r="OL22" s="199"/>
      <c r="OM22" s="199"/>
      <c r="ON22" s="199"/>
      <c r="OO22" s="199"/>
      <c r="OP22" s="199"/>
      <c r="OQ22" s="199"/>
      <c r="OR22" s="199"/>
      <c r="OS22" s="199"/>
      <c r="OT22" s="199"/>
      <c r="OU22" s="199"/>
      <c r="OV22" s="199"/>
      <c r="OW22" s="199"/>
      <c r="OX22" s="199"/>
      <c r="OY22" s="199"/>
      <c r="OZ22" s="199"/>
      <c r="PA22" s="199"/>
      <c r="PB22" s="199"/>
      <c r="PC22" s="199"/>
      <c r="PD22" s="199"/>
      <c r="PE22" s="199"/>
      <c r="PF22" s="199"/>
      <c r="PG22" s="199"/>
      <c r="PH22" s="199"/>
      <c r="PI22" s="199"/>
      <c r="PJ22" s="199"/>
      <c r="PK22" s="199"/>
      <c r="PL22" s="199"/>
      <c r="PM22" s="199"/>
      <c r="PN22" s="199"/>
      <c r="PO22" s="199"/>
      <c r="PP22" s="199"/>
      <c r="PQ22" s="199"/>
      <c r="PR22" s="199"/>
      <c r="PS22" s="199"/>
      <c r="PT22" s="199"/>
      <c r="PU22" s="199"/>
      <c r="PV22" s="199"/>
      <c r="PW22" s="199"/>
      <c r="PX22" s="199"/>
      <c r="PY22" s="199"/>
      <c r="PZ22" s="199"/>
      <c r="QA22" s="199"/>
      <c r="QB22" s="199"/>
      <c r="QC22" s="199"/>
      <c r="QD22" s="199"/>
      <c r="QE22" s="199"/>
      <c r="QF22" s="199"/>
      <c r="QG22" s="199"/>
      <c r="QH22" s="199"/>
      <c r="QI22" s="199"/>
      <c r="QJ22" s="199"/>
      <c r="QK22" s="199"/>
      <c r="QL22" s="199"/>
      <c r="QM22" s="199"/>
      <c r="QN22" s="199"/>
      <c r="QO22" s="199"/>
      <c r="QP22" s="199"/>
      <c r="QQ22" s="199"/>
      <c r="QR22" s="199"/>
      <c r="QS22" s="199"/>
      <c r="QT22" s="199"/>
      <c r="QU22" s="199"/>
      <c r="QV22" s="199"/>
      <c r="QW22" s="199"/>
      <c r="QX22" s="199"/>
      <c r="QY22" s="199"/>
      <c r="QZ22" s="199"/>
      <c r="RA22" s="199"/>
      <c r="RB22" s="199"/>
      <c r="RC22" s="199"/>
      <c r="RD22" s="199"/>
      <c r="RE22" s="199"/>
      <c r="RF22" s="199"/>
      <c r="RG22" s="199"/>
      <c r="RH22" s="199"/>
      <c r="RI22" s="199"/>
      <c r="RJ22" s="199"/>
      <c r="RK22" s="199"/>
      <c r="RL22" s="199"/>
      <c r="RM22" s="199"/>
      <c r="RN22" s="199"/>
      <c r="RO22" s="199"/>
      <c r="RP22" s="199"/>
      <c r="RQ22" s="199"/>
      <c r="RR22" s="199"/>
      <c r="RS22" s="199"/>
      <c r="RT22" s="199"/>
      <c r="RU22" s="199"/>
      <c r="RV22" s="199"/>
      <c r="RW22" s="199"/>
      <c r="RX22" s="199"/>
      <c r="RY22" s="199"/>
      <c r="RZ22" s="199"/>
      <c r="SA22" s="199"/>
      <c r="SB22" s="199"/>
      <c r="SC22" s="199"/>
      <c r="SD22" s="199"/>
      <c r="SE22" s="199"/>
      <c r="SF22" s="199"/>
      <c r="SG22" s="199"/>
      <c r="SH22" s="199"/>
      <c r="SI22" s="199"/>
      <c r="SJ22" s="199"/>
      <c r="SK22" s="199"/>
      <c r="SL22" s="199"/>
      <c r="SM22" s="199"/>
      <c r="SN22" s="199"/>
      <c r="SO22" s="199"/>
      <c r="SP22" s="199"/>
      <c r="SQ22" s="199"/>
      <c r="SR22" s="199"/>
      <c r="SS22" s="199"/>
      <c r="ST22" s="199"/>
      <c r="SU22" s="199"/>
      <c r="SV22" s="199"/>
      <c r="SW22" s="199"/>
      <c r="SX22" s="199"/>
      <c r="SY22" s="199"/>
      <c r="SZ22" s="199"/>
      <c r="TA22" s="199"/>
      <c r="TB22" s="199"/>
      <c r="TC22" s="199"/>
      <c r="TD22" s="199"/>
      <c r="TE22" s="199"/>
      <c r="TF22" s="199"/>
      <c r="TG22" s="199"/>
      <c r="TH22" s="199"/>
      <c r="TI22" s="199"/>
      <c r="TJ22" s="199"/>
      <c r="TK22" s="199"/>
      <c r="TL22" s="199"/>
      <c r="TM22" s="199"/>
      <c r="TN22" s="199"/>
      <c r="TO22" s="199"/>
      <c r="TP22" s="199"/>
      <c r="TQ22" s="199"/>
      <c r="TR22" s="199"/>
      <c r="TS22" s="199"/>
      <c r="TT22" s="199"/>
      <c r="TU22" s="199"/>
      <c r="TV22" s="199"/>
      <c r="TW22" s="199"/>
      <c r="TX22" s="199"/>
      <c r="TY22" s="199"/>
      <c r="TZ22" s="199"/>
      <c r="UA22" s="199"/>
      <c r="UB22" s="199"/>
      <c r="UC22" s="199"/>
      <c r="UD22" s="199"/>
      <c r="UE22" s="199"/>
      <c r="UF22" s="199"/>
      <c r="UG22" s="199"/>
      <c r="UH22" s="199"/>
      <c r="UI22" s="199"/>
      <c r="UJ22" s="199"/>
      <c r="UK22" s="199"/>
      <c r="UL22" s="199"/>
      <c r="UM22" s="199"/>
      <c r="UN22" s="199"/>
      <c r="UO22" s="199"/>
      <c r="UP22" s="199"/>
      <c r="UQ22" s="199"/>
      <c r="UR22" s="199"/>
      <c r="US22" s="199"/>
      <c r="UT22" s="199"/>
      <c r="UU22" s="199"/>
      <c r="UV22" s="199"/>
      <c r="UW22" s="199"/>
      <c r="UX22" s="199"/>
      <c r="UY22" s="199"/>
      <c r="UZ22" s="199"/>
      <c r="VA22" s="199"/>
      <c r="VB22" s="199"/>
      <c r="VC22" s="199"/>
      <c r="VD22" s="199"/>
      <c r="VE22" s="199"/>
      <c r="VF22" s="199"/>
      <c r="VG22" s="199"/>
      <c r="VH22" s="199"/>
      <c r="VI22" s="199"/>
      <c r="VJ22" s="199"/>
      <c r="VK22" s="199"/>
      <c r="VL22" s="199"/>
      <c r="VM22" s="199"/>
      <c r="VN22" s="199"/>
      <c r="VO22" s="199"/>
      <c r="VP22" s="199"/>
      <c r="VQ22" s="199"/>
      <c r="VR22" s="199"/>
      <c r="VS22" s="199"/>
      <c r="VT22" s="199"/>
      <c r="VU22" s="199"/>
      <c r="VV22" s="199"/>
      <c r="VW22" s="199"/>
      <c r="VX22" s="199"/>
      <c r="VY22" s="199"/>
      <c r="VZ22" s="199"/>
      <c r="WA22" s="199"/>
      <c r="WB22" s="199"/>
      <c r="WC22" s="199"/>
      <c r="WD22" s="199"/>
      <c r="WE22" s="199"/>
      <c r="WF22" s="199"/>
      <c r="WG22" s="199"/>
      <c r="WH22" s="199"/>
      <c r="WI22" s="199"/>
      <c r="WJ22" s="199"/>
      <c r="WK22" s="199"/>
      <c r="WL22" s="199"/>
      <c r="WM22" s="199"/>
      <c r="WN22" s="199"/>
      <c r="WO22" s="199"/>
      <c r="WP22" s="199"/>
      <c r="WQ22" s="199"/>
      <c r="WR22" s="199"/>
      <c r="WS22" s="199"/>
    </row>
    <row r="23" spans="1:617" s="175" customFormat="1" ht="15">
      <c r="A23" s="102"/>
      <c r="B23" s="166" t="s">
        <v>45</v>
      </c>
      <c r="C23" s="102"/>
      <c r="D23" s="173">
        <f>+Viðskiptaáætlun_Stjórnborð!D21</f>
        <v>0.01</v>
      </c>
      <c r="E23" s="174">
        <f>+Viðskiptaáætlun_Stjórnborð!$I$6</f>
        <v>0</v>
      </c>
      <c r="F23" s="84">
        <f t="shared" ref="F23:K23" si="115">(-$D$23*$E$23)/12</f>
        <v>0</v>
      </c>
      <c r="G23" s="84">
        <f t="shared" si="115"/>
        <v>0</v>
      </c>
      <c r="H23" s="84">
        <f t="shared" si="115"/>
        <v>0</v>
      </c>
      <c r="I23" s="84">
        <f t="shared" si="115"/>
        <v>0</v>
      </c>
      <c r="J23" s="84">
        <f t="shared" si="115"/>
        <v>0</v>
      </c>
      <c r="K23" s="84">
        <f t="shared" si="115"/>
        <v>0</v>
      </c>
      <c r="L23" s="84">
        <f t="shared" ref="L23:AW23" si="116">(-$D$23*$E$23)/12</f>
        <v>0</v>
      </c>
      <c r="M23" s="84">
        <f t="shared" si="116"/>
        <v>0</v>
      </c>
      <c r="N23" s="84">
        <f t="shared" si="116"/>
        <v>0</v>
      </c>
      <c r="O23" s="84">
        <f t="shared" si="116"/>
        <v>0</v>
      </c>
      <c r="P23" s="84">
        <f t="shared" si="116"/>
        <v>0</v>
      </c>
      <c r="Q23" s="84">
        <f t="shared" si="116"/>
        <v>0</v>
      </c>
      <c r="R23" s="84">
        <f t="shared" si="116"/>
        <v>0</v>
      </c>
      <c r="S23" s="84">
        <f t="shared" si="116"/>
        <v>0</v>
      </c>
      <c r="T23" s="84">
        <f t="shared" si="116"/>
        <v>0</v>
      </c>
      <c r="U23" s="84">
        <f t="shared" si="116"/>
        <v>0</v>
      </c>
      <c r="V23" s="84">
        <f t="shared" si="116"/>
        <v>0</v>
      </c>
      <c r="W23" s="84">
        <f t="shared" si="116"/>
        <v>0</v>
      </c>
      <c r="X23" s="84">
        <f t="shared" si="116"/>
        <v>0</v>
      </c>
      <c r="Y23" s="84">
        <f t="shared" si="116"/>
        <v>0</v>
      </c>
      <c r="Z23" s="84">
        <f t="shared" si="116"/>
        <v>0</v>
      </c>
      <c r="AA23" s="84">
        <f t="shared" si="116"/>
        <v>0</v>
      </c>
      <c r="AB23" s="84">
        <f t="shared" si="116"/>
        <v>0</v>
      </c>
      <c r="AC23" s="84">
        <f t="shared" si="116"/>
        <v>0</v>
      </c>
      <c r="AD23" s="84">
        <f t="shared" si="116"/>
        <v>0</v>
      </c>
      <c r="AE23" s="84">
        <f t="shared" si="116"/>
        <v>0</v>
      </c>
      <c r="AF23" s="84">
        <f t="shared" si="116"/>
        <v>0</v>
      </c>
      <c r="AG23" s="84">
        <f t="shared" si="116"/>
        <v>0</v>
      </c>
      <c r="AH23" s="84">
        <f t="shared" si="116"/>
        <v>0</v>
      </c>
      <c r="AI23" s="84">
        <f t="shared" si="116"/>
        <v>0</v>
      </c>
      <c r="AJ23" s="84">
        <f t="shared" si="116"/>
        <v>0</v>
      </c>
      <c r="AK23" s="84">
        <f t="shared" si="116"/>
        <v>0</v>
      </c>
      <c r="AL23" s="84">
        <f t="shared" si="116"/>
        <v>0</v>
      </c>
      <c r="AM23" s="84">
        <f t="shared" si="116"/>
        <v>0</v>
      </c>
      <c r="AN23" s="84">
        <f t="shared" si="116"/>
        <v>0</v>
      </c>
      <c r="AO23" s="84">
        <f t="shared" si="116"/>
        <v>0</v>
      </c>
      <c r="AP23" s="84">
        <f t="shared" si="116"/>
        <v>0</v>
      </c>
      <c r="AQ23" s="84">
        <f t="shared" si="116"/>
        <v>0</v>
      </c>
      <c r="AR23" s="84">
        <f t="shared" si="116"/>
        <v>0</v>
      </c>
      <c r="AS23" s="84">
        <f t="shared" si="116"/>
        <v>0</v>
      </c>
      <c r="AT23" s="84">
        <f t="shared" si="116"/>
        <v>0</v>
      </c>
      <c r="AU23" s="84">
        <f t="shared" si="116"/>
        <v>0</v>
      </c>
      <c r="AV23" s="84">
        <f t="shared" si="116"/>
        <v>0</v>
      </c>
      <c r="AW23" s="84">
        <f t="shared" si="116"/>
        <v>0</v>
      </c>
      <c r="AX23" s="84">
        <f t="shared" ref="AX23:BP23" si="117">(-$D$23*$E$23)/12</f>
        <v>0</v>
      </c>
      <c r="AY23" s="84">
        <f t="shared" si="117"/>
        <v>0</v>
      </c>
      <c r="AZ23" s="84">
        <f t="shared" si="117"/>
        <v>0</v>
      </c>
      <c r="BA23" s="84">
        <f t="shared" si="117"/>
        <v>0</v>
      </c>
      <c r="BB23" s="84">
        <f t="shared" si="117"/>
        <v>0</v>
      </c>
      <c r="BC23" s="84">
        <f t="shared" si="117"/>
        <v>0</v>
      </c>
      <c r="BD23" s="84">
        <f t="shared" si="117"/>
        <v>0</v>
      </c>
      <c r="BE23" s="84">
        <f t="shared" si="117"/>
        <v>0</v>
      </c>
      <c r="BF23" s="84">
        <f t="shared" si="117"/>
        <v>0</v>
      </c>
      <c r="BG23" s="84">
        <f t="shared" si="117"/>
        <v>0</v>
      </c>
      <c r="BH23" s="84">
        <f t="shared" si="117"/>
        <v>0</v>
      </c>
      <c r="BI23" s="84">
        <f t="shared" si="117"/>
        <v>0</v>
      </c>
      <c r="BJ23" s="84">
        <f t="shared" si="117"/>
        <v>0</v>
      </c>
      <c r="BK23" s="84">
        <f t="shared" si="117"/>
        <v>0</v>
      </c>
      <c r="BL23" s="84">
        <f t="shared" si="117"/>
        <v>0</v>
      </c>
      <c r="BM23" s="84">
        <f t="shared" si="117"/>
        <v>0</v>
      </c>
      <c r="BN23" s="84">
        <f t="shared" si="117"/>
        <v>0</v>
      </c>
      <c r="BO23" s="84">
        <f t="shared" si="117"/>
        <v>0</v>
      </c>
      <c r="BP23" s="84">
        <f t="shared" si="117"/>
        <v>0</v>
      </c>
      <c r="BQ23" s="84">
        <f>(-$D$23*$E$23)/12</f>
        <v>0</v>
      </c>
      <c r="BR23" s="84">
        <f t="shared" ref="BR23:EC23" si="118">(-$D$23*$E$23)/12</f>
        <v>0</v>
      </c>
      <c r="BS23" s="84">
        <f t="shared" si="118"/>
        <v>0</v>
      </c>
      <c r="BT23" s="84">
        <f t="shared" si="118"/>
        <v>0</v>
      </c>
      <c r="BU23" s="84">
        <f t="shared" si="118"/>
        <v>0</v>
      </c>
      <c r="BV23" s="84">
        <f t="shared" si="118"/>
        <v>0</v>
      </c>
      <c r="BW23" s="84">
        <f t="shared" si="118"/>
        <v>0</v>
      </c>
      <c r="BX23" s="84">
        <f t="shared" si="118"/>
        <v>0</v>
      </c>
      <c r="BY23" s="84">
        <f t="shared" si="118"/>
        <v>0</v>
      </c>
      <c r="BZ23" s="84">
        <f t="shared" si="118"/>
        <v>0</v>
      </c>
      <c r="CA23" s="84">
        <f t="shared" si="118"/>
        <v>0</v>
      </c>
      <c r="CB23" s="84">
        <f t="shared" si="118"/>
        <v>0</v>
      </c>
      <c r="CC23" s="84">
        <f t="shared" si="118"/>
        <v>0</v>
      </c>
      <c r="CD23" s="84">
        <f t="shared" si="118"/>
        <v>0</v>
      </c>
      <c r="CE23" s="84">
        <f t="shared" si="118"/>
        <v>0</v>
      </c>
      <c r="CF23" s="84">
        <f t="shared" si="118"/>
        <v>0</v>
      </c>
      <c r="CG23" s="84">
        <f t="shared" si="118"/>
        <v>0</v>
      </c>
      <c r="CH23" s="84">
        <f t="shared" si="118"/>
        <v>0</v>
      </c>
      <c r="CI23" s="84">
        <f t="shared" si="118"/>
        <v>0</v>
      </c>
      <c r="CJ23" s="84">
        <f t="shared" si="118"/>
        <v>0</v>
      </c>
      <c r="CK23" s="84">
        <f t="shared" si="118"/>
        <v>0</v>
      </c>
      <c r="CL23" s="84">
        <f t="shared" si="118"/>
        <v>0</v>
      </c>
      <c r="CM23" s="84">
        <f t="shared" si="118"/>
        <v>0</v>
      </c>
      <c r="CN23" s="84">
        <f t="shared" si="118"/>
        <v>0</v>
      </c>
      <c r="CO23" s="84">
        <f t="shared" si="118"/>
        <v>0</v>
      </c>
      <c r="CP23" s="84">
        <f t="shared" si="118"/>
        <v>0</v>
      </c>
      <c r="CQ23" s="84">
        <f t="shared" si="118"/>
        <v>0</v>
      </c>
      <c r="CR23" s="84">
        <f t="shared" si="118"/>
        <v>0</v>
      </c>
      <c r="CS23" s="84">
        <f t="shared" si="118"/>
        <v>0</v>
      </c>
      <c r="CT23" s="84">
        <f t="shared" si="118"/>
        <v>0</v>
      </c>
      <c r="CU23" s="84">
        <f t="shared" si="118"/>
        <v>0</v>
      </c>
      <c r="CV23" s="84">
        <f t="shared" si="118"/>
        <v>0</v>
      </c>
      <c r="CW23" s="84">
        <f t="shared" si="118"/>
        <v>0</v>
      </c>
      <c r="CX23" s="84">
        <f t="shared" si="118"/>
        <v>0</v>
      </c>
      <c r="CY23" s="84">
        <f t="shared" si="118"/>
        <v>0</v>
      </c>
      <c r="CZ23" s="84">
        <f t="shared" si="118"/>
        <v>0</v>
      </c>
      <c r="DA23" s="84">
        <f t="shared" si="118"/>
        <v>0</v>
      </c>
      <c r="DB23" s="84">
        <f t="shared" si="118"/>
        <v>0</v>
      </c>
      <c r="DC23" s="84">
        <f t="shared" si="118"/>
        <v>0</v>
      </c>
      <c r="DD23" s="84">
        <f t="shared" si="118"/>
        <v>0</v>
      </c>
      <c r="DE23" s="84">
        <f t="shared" si="118"/>
        <v>0</v>
      </c>
      <c r="DF23" s="84">
        <f t="shared" si="118"/>
        <v>0</v>
      </c>
      <c r="DG23" s="84">
        <f t="shared" si="118"/>
        <v>0</v>
      </c>
      <c r="DH23" s="84">
        <f t="shared" si="118"/>
        <v>0</v>
      </c>
      <c r="DI23" s="84">
        <f t="shared" si="118"/>
        <v>0</v>
      </c>
      <c r="DJ23" s="84">
        <f t="shared" si="118"/>
        <v>0</v>
      </c>
      <c r="DK23" s="84">
        <f t="shared" si="118"/>
        <v>0</v>
      </c>
      <c r="DL23" s="84">
        <f t="shared" si="118"/>
        <v>0</v>
      </c>
      <c r="DM23" s="84">
        <f t="shared" si="118"/>
        <v>0</v>
      </c>
      <c r="DN23" s="84">
        <f t="shared" si="118"/>
        <v>0</v>
      </c>
      <c r="DO23" s="84">
        <f t="shared" si="118"/>
        <v>0</v>
      </c>
      <c r="DP23" s="84">
        <f t="shared" si="118"/>
        <v>0</v>
      </c>
      <c r="DQ23" s="84">
        <f t="shared" si="118"/>
        <v>0</v>
      </c>
      <c r="DR23" s="84">
        <f t="shared" si="118"/>
        <v>0</v>
      </c>
      <c r="DS23" s="84">
        <f t="shared" si="118"/>
        <v>0</v>
      </c>
      <c r="DT23" s="84">
        <f t="shared" si="118"/>
        <v>0</v>
      </c>
      <c r="DU23" s="84">
        <f t="shared" si="118"/>
        <v>0</v>
      </c>
      <c r="DV23" s="84">
        <f t="shared" si="118"/>
        <v>0</v>
      </c>
      <c r="DW23" s="84">
        <f t="shared" si="118"/>
        <v>0</v>
      </c>
      <c r="DX23" s="84">
        <f t="shared" si="118"/>
        <v>0</v>
      </c>
      <c r="DY23" s="84">
        <f t="shared" si="118"/>
        <v>0</v>
      </c>
      <c r="DZ23" s="84">
        <f t="shared" si="118"/>
        <v>0</v>
      </c>
      <c r="EA23" s="84">
        <f t="shared" si="118"/>
        <v>0</v>
      </c>
      <c r="EB23" s="84">
        <f t="shared" si="118"/>
        <v>0</v>
      </c>
      <c r="EC23" s="84">
        <f t="shared" si="118"/>
        <v>0</v>
      </c>
      <c r="ED23" s="84">
        <f t="shared" ref="ED23:GO23" si="119">(-$D$23*$E$23)/12</f>
        <v>0</v>
      </c>
      <c r="EE23" s="84">
        <f t="shared" si="119"/>
        <v>0</v>
      </c>
      <c r="EF23" s="84">
        <f t="shared" si="119"/>
        <v>0</v>
      </c>
      <c r="EG23" s="84">
        <f t="shared" si="119"/>
        <v>0</v>
      </c>
      <c r="EH23" s="84">
        <f t="shared" si="119"/>
        <v>0</v>
      </c>
      <c r="EI23" s="84">
        <f t="shared" si="119"/>
        <v>0</v>
      </c>
      <c r="EJ23" s="84">
        <f t="shared" si="119"/>
        <v>0</v>
      </c>
      <c r="EK23" s="84">
        <f t="shared" si="119"/>
        <v>0</v>
      </c>
      <c r="EL23" s="84">
        <f t="shared" si="119"/>
        <v>0</v>
      </c>
      <c r="EM23" s="84">
        <f t="shared" si="119"/>
        <v>0</v>
      </c>
      <c r="EN23" s="84">
        <f t="shared" si="119"/>
        <v>0</v>
      </c>
      <c r="EO23" s="84">
        <f t="shared" si="119"/>
        <v>0</v>
      </c>
      <c r="EP23" s="84">
        <f t="shared" si="119"/>
        <v>0</v>
      </c>
      <c r="EQ23" s="84">
        <f t="shared" si="119"/>
        <v>0</v>
      </c>
      <c r="ER23" s="84">
        <f t="shared" si="119"/>
        <v>0</v>
      </c>
      <c r="ES23" s="84">
        <f t="shared" si="119"/>
        <v>0</v>
      </c>
      <c r="ET23" s="84">
        <f t="shared" si="119"/>
        <v>0</v>
      </c>
      <c r="EU23" s="84">
        <f t="shared" si="119"/>
        <v>0</v>
      </c>
      <c r="EV23" s="84">
        <f t="shared" si="119"/>
        <v>0</v>
      </c>
      <c r="EW23" s="84">
        <f t="shared" si="119"/>
        <v>0</v>
      </c>
      <c r="EX23" s="84">
        <f t="shared" si="119"/>
        <v>0</v>
      </c>
      <c r="EY23" s="84">
        <f t="shared" si="119"/>
        <v>0</v>
      </c>
      <c r="EZ23" s="84">
        <f t="shared" si="119"/>
        <v>0</v>
      </c>
      <c r="FA23" s="84">
        <f t="shared" si="119"/>
        <v>0</v>
      </c>
      <c r="FB23" s="84">
        <f t="shared" si="119"/>
        <v>0</v>
      </c>
      <c r="FC23" s="84">
        <f t="shared" si="119"/>
        <v>0</v>
      </c>
      <c r="FD23" s="84">
        <f t="shared" si="119"/>
        <v>0</v>
      </c>
      <c r="FE23" s="84">
        <f t="shared" si="119"/>
        <v>0</v>
      </c>
      <c r="FF23" s="84">
        <f t="shared" si="119"/>
        <v>0</v>
      </c>
      <c r="FG23" s="84">
        <f t="shared" si="119"/>
        <v>0</v>
      </c>
      <c r="FH23" s="84">
        <f t="shared" si="119"/>
        <v>0</v>
      </c>
      <c r="FI23" s="84">
        <f t="shared" si="119"/>
        <v>0</v>
      </c>
      <c r="FJ23" s="84">
        <f t="shared" si="119"/>
        <v>0</v>
      </c>
      <c r="FK23" s="84">
        <f t="shared" si="119"/>
        <v>0</v>
      </c>
      <c r="FL23" s="84">
        <f t="shared" si="119"/>
        <v>0</v>
      </c>
      <c r="FM23" s="84">
        <f t="shared" si="119"/>
        <v>0</v>
      </c>
      <c r="FN23" s="84">
        <f t="shared" si="119"/>
        <v>0</v>
      </c>
      <c r="FO23" s="84">
        <f t="shared" si="119"/>
        <v>0</v>
      </c>
      <c r="FP23" s="84">
        <f t="shared" si="119"/>
        <v>0</v>
      </c>
      <c r="FQ23" s="84">
        <f t="shared" si="119"/>
        <v>0</v>
      </c>
      <c r="FR23" s="84">
        <f t="shared" si="119"/>
        <v>0</v>
      </c>
      <c r="FS23" s="84">
        <f t="shared" si="119"/>
        <v>0</v>
      </c>
      <c r="FT23" s="84">
        <f t="shared" si="119"/>
        <v>0</v>
      </c>
      <c r="FU23" s="84">
        <f t="shared" si="119"/>
        <v>0</v>
      </c>
      <c r="FV23" s="84">
        <f t="shared" si="119"/>
        <v>0</v>
      </c>
      <c r="FW23" s="84">
        <f t="shared" si="119"/>
        <v>0</v>
      </c>
      <c r="FX23" s="84">
        <f t="shared" si="119"/>
        <v>0</v>
      </c>
      <c r="FY23" s="84">
        <f t="shared" si="119"/>
        <v>0</v>
      </c>
      <c r="FZ23" s="84">
        <f t="shared" si="119"/>
        <v>0</v>
      </c>
      <c r="GA23" s="84">
        <f t="shared" si="119"/>
        <v>0</v>
      </c>
      <c r="GB23" s="84">
        <f t="shared" si="119"/>
        <v>0</v>
      </c>
      <c r="GC23" s="84">
        <f t="shared" si="119"/>
        <v>0</v>
      </c>
      <c r="GD23" s="84">
        <f t="shared" si="119"/>
        <v>0</v>
      </c>
      <c r="GE23" s="84">
        <f t="shared" si="119"/>
        <v>0</v>
      </c>
      <c r="GF23" s="84">
        <f t="shared" si="119"/>
        <v>0</v>
      </c>
      <c r="GG23" s="84">
        <f t="shared" si="119"/>
        <v>0</v>
      </c>
      <c r="GH23" s="84">
        <f t="shared" si="119"/>
        <v>0</v>
      </c>
      <c r="GI23" s="84">
        <f t="shared" si="119"/>
        <v>0</v>
      </c>
      <c r="GJ23" s="84">
        <f t="shared" si="119"/>
        <v>0</v>
      </c>
      <c r="GK23" s="84">
        <f t="shared" si="119"/>
        <v>0</v>
      </c>
      <c r="GL23" s="84">
        <f t="shared" si="119"/>
        <v>0</v>
      </c>
      <c r="GM23" s="84">
        <f t="shared" si="119"/>
        <v>0</v>
      </c>
      <c r="GN23" s="84">
        <f t="shared" si="119"/>
        <v>0</v>
      </c>
      <c r="GO23" s="84">
        <f t="shared" si="119"/>
        <v>0</v>
      </c>
      <c r="GP23" s="84">
        <f t="shared" ref="GP23:JA23" si="120">(-$D$23*$E$23)/12</f>
        <v>0</v>
      </c>
      <c r="GQ23" s="84">
        <f t="shared" si="120"/>
        <v>0</v>
      </c>
      <c r="GR23" s="84">
        <f t="shared" si="120"/>
        <v>0</v>
      </c>
      <c r="GS23" s="84">
        <f t="shared" si="120"/>
        <v>0</v>
      </c>
      <c r="GT23" s="84">
        <f t="shared" si="120"/>
        <v>0</v>
      </c>
      <c r="GU23" s="84">
        <f t="shared" si="120"/>
        <v>0</v>
      </c>
      <c r="GV23" s="84">
        <f t="shared" si="120"/>
        <v>0</v>
      </c>
      <c r="GW23" s="84">
        <f t="shared" si="120"/>
        <v>0</v>
      </c>
      <c r="GX23" s="84">
        <f t="shared" si="120"/>
        <v>0</v>
      </c>
      <c r="GY23" s="84">
        <f t="shared" si="120"/>
        <v>0</v>
      </c>
      <c r="GZ23" s="84">
        <f t="shared" si="120"/>
        <v>0</v>
      </c>
      <c r="HA23" s="84">
        <f t="shared" si="120"/>
        <v>0</v>
      </c>
      <c r="HB23" s="84">
        <f t="shared" si="120"/>
        <v>0</v>
      </c>
      <c r="HC23" s="84">
        <f t="shared" si="120"/>
        <v>0</v>
      </c>
      <c r="HD23" s="84">
        <f t="shared" si="120"/>
        <v>0</v>
      </c>
      <c r="HE23" s="84">
        <f t="shared" si="120"/>
        <v>0</v>
      </c>
      <c r="HF23" s="84">
        <f t="shared" si="120"/>
        <v>0</v>
      </c>
      <c r="HG23" s="84">
        <f t="shared" si="120"/>
        <v>0</v>
      </c>
      <c r="HH23" s="84">
        <f t="shared" si="120"/>
        <v>0</v>
      </c>
      <c r="HI23" s="84">
        <f t="shared" si="120"/>
        <v>0</v>
      </c>
      <c r="HJ23" s="84">
        <f t="shared" si="120"/>
        <v>0</v>
      </c>
      <c r="HK23" s="84">
        <f t="shared" si="120"/>
        <v>0</v>
      </c>
      <c r="HL23" s="84">
        <f t="shared" si="120"/>
        <v>0</v>
      </c>
      <c r="HM23" s="84">
        <f t="shared" si="120"/>
        <v>0</v>
      </c>
      <c r="HN23" s="84">
        <f t="shared" si="120"/>
        <v>0</v>
      </c>
      <c r="HO23" s="84">
        <f t="shared" si="120"/>
        <v>0</v>
      </c>
      <c r="HP23" s="84">
        <f t="shared" si="120"/>
        <v>0</v>
      </c>
      <c r="HQ23" s="84">
        <f t="shared" si="120"/>
        <v>0</v>
      </c>
      <c r="HR23" s="84">
        <f t="shared" si="120"/>
        <v>0</v>
      </c>
      <c r="HS23" s="84">
        <f t="shared" si="120"/>
        <v>0</v>
      </c>
      <c r="HT23" s="84">
        <f t="shared" si="120"/>
        <v>0</v>
      </c>
      <c r="HU23" s="84">
        <f t="shared" si="120"/>
        <v>0</v>
      </c>
      <c r="HV23" s="84">
        <f t="shared" si="120"/>
        <v>0</v>
      </c>
      <c r="HW23" s="84">
        <f t="shared" si="120"/>
        <v>0</v>
      </c>
      <c r="HX23" s="84">
        <f t="shared" si="120"/>
        <v>0</v>
      </c>
      <c r="HY23" s="84">
        <f t="shared" si="120"/>
        <v>0</v>
      </c>
      <c r="HZ23" s="84">
        <f t="shared" si="120"/>
        <v>0</v>
      </c>
      <c r="IA23" s="84">
        <f t="shared" si="120"/>
        <v>0</v>
      </c>
      <c r="IB23" s="84">
        <f t="shared" si="120"/>
        <v>0</v>
      </c>
      <c r="IC23" s="84">
        <f t="shared" si="120"/>
        <v>0</v>
      </c>
      <c r="ID23" s="84">
        <f t="shared" si="120"/>
        <v>0</v>
      </c>
      <c r="IE23" s="84">
        <f t="shared" si="120"/>
        <v>0</v>
      </c>
      <c r="IF23" s="84">
        <f t="shared" si="120"/>
        <v>0</v>
      </c>
      <c r="IG23" s="84">
        <f t="shared" si="120"/>
        <v>0</v>
      </c>
      <c r="IH23" s="84">
        <f t="shared" si="120"/>
        <v>0</v>
      </c>
      <c r="II23" s="84">
        <f t="shared" si="120"/>
        <v>0</v>
      </c>
      <c r="IJ23" s="84">
        <f t="shared" si="120"/>
        <v>0</v>
      </c>
      <c r="IK23" s="84">
        <f t="shared" si="120"/>
        <v>0</v>
      </c>
      <c r="IL23" s="84">
        <f t="shared" si="120"/>
        <v>0</v>
      </c>
      <c r="IM23" s="84">
        <f t="shared" si="120"/>
        <v>0</v>
      </c>
      <c r="IN23" s="84">
        <f t="shared" si="120"/>
        <v>0</v>
      </c>
      <c r="IO23" s="84">
        <f t="shared" si="120"/>
        <v>0</v>
      </c>
      <c r="IP23" s="84">
        <f t="shared" si="120"/>
        <v>0</v>
      </c>
      <c r="IQ23" s="84">
        <f t="shared" si="120"/>
        <v>0</v>
      </c>
      <c r="IR23" s="84">
        <f t="shared" si="120"/>
        <v>0</v>
      </c>
      <c r="IS23" s="84">
        <f t="shared" si="120"/>
        <v>0</v>
      </c>
      <c r="IT23" s="84">
        <f t="shared" si="120"/>
        <v>0</v>
      </c>
      <c r="IU23" s="84">
        <f t="shared" si="120"/>
        <v>0</v>
      </c>
      <c r="IV23" s="84">
        <f t="shared" si="120"/>
        <v>0</v>
      </c>
      <c r="IW23" s="84">
        <f t="shared" si="120"/>
        <v>0</v>
      </c>
      <c r="IX23" s="84">
        <f t="shared" si="120"/>
        <v>0</v>
      </c>
      <c r="IY23" s="84">
        <f t="shared" si="120"/>
        <v>0</v>
      </c>
      <c r="IZ23" s="84">
        <f t="shared" si="120"/>
        <v>0</v>
      </c>
      <c r="JA23" s="84">
        <f t="shared" si="120"/>
        <v>0</v>
      </c>
      <c r="JB23" s="84">
        <f t="shared" ref="JB23:LM23" si="121">(-$D$23*$E$23)/12</f>
        <v>0</v>
      </c>
      <c r="JC23" s="84">
        <f t="shared" si="121"/>
        <v>0</v>
      </c>
      <c r="JD23" s="84">
        <f t="shared" si="121"/>
        <v>0</v>
      </c>
      <c r="JE23" s="84">
        <f t="shared" si="121"/>
        <v>0</v>
      </c>
      <c r="JF23" s="84">
        <f t="shared" si="121"/>
        <v>0</v>
      </c>
      <c r="JG23" s="84">
        <f t="shared" si="121"/>
        <v>0</v>
      </c>
      <c r="JH23" s="84">
        <f t="shared" si="121"/>
        <v>0</v>
      </c>
      <c r="JI23" s="84">
        <f t="shared" si="121"/>
        <v>0</v>
      </c>
      <c r="JJ23" s="84">
        <f t="shared" si="121"/>
        <v>0</v>
      </c>
      <c r="JK23" s="84">
        <f t="shared" si="121"/>
        <v>0</v>
      </c>
      <c r="JL23" s="84">
        <f t="shared" si="121"/>
        <v>0</v>
      </c>
      <c r="JM23" s="84">
        <f t="shared" si="121"/>
        <v>0</v>
      </c>
      <c r="JN23" s="84">
        <f t="shared" si="121"/>
        <v>0</v>
      </c>
      <c r="JO23" s="84">
        <f t="shared" si="121"/>
        <v>0</v>
      </c>
      <c r="JP23" s="84">
        <f t="shared" si="121"/>
        <v>0</v>
      </c>
      <c r="JQ23" s="84">
        <f t="shared" si="121"/>
        <v>0</v>
      </c>
      <c r="JR23" s="84">
        <f t="shared" si="121"/>
        <v>0</v>
      </c>
      <c r="JS23" s="84">
        <f t="shared" si="121"/>
        <v>0</v>
      </c>
      <c r="JT23" s="84">
        <f t="shared" si="121"/>
        <v>0</v>
      </c>
      <c r="JU23" s="84">
        <f t="shared" si="121"/>
        <v>0</v>
      </c>
      <c r="JV23" s="84">
        <f t="shared" si="121"/>
        <v>0</v>
      </c>
      <c r="JW23" s="84">
        <f t="shared" si="121"/>
        <v>0</v>
      </c>
      <c r="JX23" s="84">
        <f t="shared" si="121"/>
        <v>0</v>
      </c>
      <c r="JY23" s="84">
        <f t="shared" si="121"/>
        <v>0</v>
      </c>
      <c r="JZ23" s="84">
        <f t="shared" si="121"/>
        <v>0</v>
      </c>
      <c r="KA23" s="84">
        <f t="shared" si="121"/>
        <v>0</v>
      </c>
      <c r="KB23" s="84">
        <f t="shared" si="121"/>
        <v>0</v>
      </c>
      <c r="KC23" s="84">
        <f t="shared" si="121"/>
        <v>0</v>
      </c>
      <c r="KD23" s="84">
        <f t="shared" si="121"/>
        <v>0</v>
      </c>
      <c r="KE23" s="84">
        <f t="shared" si="121"/>
        <v>0</v>
      </c>
      <c r="KF23" s="84">
        <f t="shared" si="121"/>
        <v>0</v>
      </c>
      <c r="KG23" s="84">
        <f t="shared" si="121"/>
        <v>0</v>
      </c>
      <c r="KH23" s="84">
        <f t="shared" si="121"/>
        <v>0</v>
      </c>
      <c r="KI23" s="84">
        <f t="shared" si="121"/>
        <v>0</v>
      </c>
      <c r="KJ23" s="84">
        <f t="shared" si="121"/>
        <v>0</v>
      </c>
      <c r="KK23" s="84">
        <f t="shared" si="121"/>
        <v>0</v>
      </c>
      <c r="KL23" s="84">
        <f t="shared" si="121"/>
        <v>0</v>
      </c>
      <c r="KM23" s="84">
        <f t="shared" si="121"/>
        <v>0</v>
      </c>
      <c r="KN23" s="84">
        <f t="shared" si="121"/>
        <v>0</v>
      </c>
      <c r="KO23" s="84">
        <f t="shared" si="121"/>
        <v>0</v>
      </c>
      <c r="KP23" s="84">
        <f t="shared" si="121"/>
        <v>0</v>
      </c>
      <c r="KQ23" s="84">
        <f t="shared" si="121"/>
        <v>0</v>
      </c>
      <c r="KR23" s="84">
        <f t="shared" si="121"/>
        <v>0</v>
      </c>
      <c r="KS23" s="84">
        <f t="shared" si="121"/>
        <v>0</v>
      </c>
      <c r="KT23" s="84">
        <f t="shared" si="121"/>
        <v>0</v>
      </c>
      <c r="KU23" s="84">
        <f t="shared" si="121"/>
        <v>0</v>
      </c>
      <c r="KV23" s="84">
        <f t="shared" si="121"/>
        <v>0</v>
      </c>
      <c r="KW23" s="84">
        <f t="shared" si="121"/>
        <v>0</v>
      </c>
      <c r="KX23" s="84">
        <f t="shared" si="121"/>
        <v>0</v>
      </c>
      <c r="KY23" s="84">
        <f t="shared" si="121"/>
        <v>0</v>
      </c>
      <c r="KZ23" s="84">
        <f t="shared" si="121"/>
        <v>0</v>
      </c>
      <c r="LA23" s="84">
        <f t="shared" si="121"/>
        <v>0</v>
      </c>
      <c r="LB23" s="84">
        <f t="shared" si="121"/>
        <v>0</v>
      </c>
      <c r="LC23" s="84">
        <f t="shared" si="121"/>
        <v>0</v>
      </c>
      <c r="LD23" s="84">
        <f t="shared" si="121"/>
        <v>0</v>
      </c>
      <c r="LE23" s="84">
        <f t="shared" si="121"/>
        <v>0</v>
      </c>
      <c r="LF23" s="84">
        <f t="shared" si="121"/>
        <v>0</v>
      </c>
      <c r="LG23" s="84">
        <f t="shared" si="121"/>
        <v>0</v>
      </c>
      <c r="LH23" s="84">
        <f t="shared" si="121"/>
        <v>0</v>
      </c>
      <c r="LI23" s="84">
        <f t="shared" si="121"/>
        <v>0</v>
      </c>
      <c r="LJ23" s="84">
        <f t="shared" si="121"/>
        <v>0</v>
      </c>
      <c r="LK23" s="84">
        <f t="shared" si="121"/>
        <v>0</v>
      </c>
      <c r="LL23" s="84">
        <f t="shared" si="121"/>
        <v>0</v>
      </c>
      <c r="LM23" s="84">
        <f t="shared" si="121"/>
        <v>0</v>
      </c>
      <c r="LN23" s="84">
        <f t="shared" ref="LN23:NY23" si="122">(-$D$23*$E$23)/12</f>
        <v>0</v>
      </c>
      <c r="LO23" s="84">
        <f t="shared" si="122"/>
        <v>0</v>
      </c>
      <c r="LP23" s="84">
        <f t="shared" si="122"/>
        <v>0</v>
      </c>
      <c r="LQ23" s="84">
        <f t="shared" si="122"/>
        <v>0</v>
      </c>
      <c r="LR23" s="84">
        <f t="shared" si="122"/>
        <v>0</v>
      </c>
      <c r="LS23" s="84">
        <f t="shared" si="122"/>
        <v>0</v>
      </c>
      <c r="LT23" s="84">
        <f t="shared" si="122"/>
        <v>0</v>
      </c>
      <c r="LU23" s="84">
        <f t="shared" si="122"/>
        <v>0</v>
      </c>
      <c r="LV23" s="84">
        <f t="shared" si="122"/>
        <v>0</v>
      </c>
      <c r="LW23" s="84">
        <f t="shared" si="122"/>
        <v>0</v>
      </c>
      <c r="LX23" s="84">
        <f t="shared" si="122"/>
        <v>0</v>
      </c>
      <c r="LY23" s="84">
        <f t="shared" si="122"/>
        <v>0</v>
      </c>
      <c r="LZ23" s="84">
        <f t="shared" si="122"/>
        <v>0</v>
      </c>
      <c r="MA23" s="84">
        <f t="shared" si="122"/>
        <v>0</v>
      </c>
      <c r="MB23" s="84">
        <f t="shared" si="122"/>
        <v>0</v>
      </c>
      <c r="MC23" s="84">
        <f t="shared" si="122"/>
        <v>0</v>
      </c>
      <c r="MD23" s="84">
        <f t="shared" si="122"/>
        <v>0</v>
      </c>
      <c r="ME23" s="84">
        <f t="shared" si="122"/>
        <v>0</v>
      </c>
      <c r="MF23" s="84">
        <f t="shared" si="122"/>
        <v>0</v>
      </c>
      <c r="MG23" s="84">
        <f t="shared" si="122"/>
        <v>0</v>
      </c>
      <c r="MH23" s="84">
        <f t="shared" si="122"/>
        <v>0</v>
      </c>
      <c r="MI23" s="84">
        <f t="shared" si="122"/>
        <v>0</v>
      </c>
      <c r="MJ23" s="84">
        <f t="shared" si="122"/>
        <v>0</v>
      </c>
      <c r="MK23" s="84">
        <f t="shared" si="122"/>
        <v>0</v>
      </c>
      <c r="ML23" s="84">
        <f t="shared" si="122"/>
        <v>0</v>
      </c>
      <c r="MM23" s="84">
        <f t="shared" si="122"/>
        <v>0</v>
      </c>
      <c r="MN23" s="84">
        <f t="shared" si="122"/>
        <v>0</v>
      </c>
      <c r="MO23" s="84">
        <f t="shared" si="122"/>
        <v>0</v>
      </c>
      <c r="MP23" s="84">
        <f t="shared" si="122"/>
        <v>0</v>
      </c>
      <c r="MQ23" s="84">
        <f t="shared" si="122"/>
        <v>0</v>
      </c>
      <c r="MR23" s="84">
        <f t="shared" si="122"/>
        <v>0</v>
      </c>
      <c r="MS23" s="84">
        <f t="shared" si="122"/>
        <v>0</v>
      </c>
      <c r="MT23" s="84">
        <f t="shared" si="122"/>
        <v>0</v>
      </c>
      <c r="MU23" s="84">
        <f t="shared" si="122"/>
        <v>0</v>
      </c>
      <c r="MV23" s="84">
        <f t="shared" si="122"/>
        <v>0</v>
      </c>
      <c r="MW23" s="84">
        <f t="shared" si="122"/>
        <v>0</v>
      </c>
      <c r="MX23" s="84">
        <f t="shared" si="122"/>
        <v>0</v>
      </c>
      <c r="MY23" s="84">
        <f t="shared" si="122"/>
        <v>0</v>
      </c>
      <c r="MZ23" s="84">
        <f t="shared" si="122"/>
        <v>0</v>
      </c>
      <c r="NA23" s="84">
        <f t="shared" si="122"/>
        <v>0</v>
      </c>
      <c r="NB23" s="84">
        <f t="shared" si="122"/>
        <v>0</v>
      </c>
      <c r="NC23" s="84">
        <f t="shared" si="122"/>
        <v>0</v>
      </c>
      <c r="ND23" s="84">
        <f t="shared" si="122"/>
        <v>0</v>
      </c>
      <c r="NE23" s="84">
        <f t="shared" si="122"/>
        <v>0</v>
      </c>
      <c r="NF23" s="84">
        <f t="shared" si="122"/>
        <v>0</v>
      </c>
      <c r="NG23" s="84">
        <f t="shared" si="122"/>
        <v>0</v>
      </c>
      <c r="NH23" s="84">
        <f t="shared" si="122"/>
        <v>0</v>
      </c>
      <c r="NI23" s="84">
        <f t="shared" si="122"/>
        <v>0</v>
      </c>
      <c r="NJ23" s="84">
        <f t="shared" si="122"/>
        <v>0</v>
      </c>
      <c r="NK23" s="84">
        <f t="shared" si="122"/>
        <v>0</v>
      </c>
      <c r="NL23" s="84">
        <f t="shared" si="122"/>
        <v>0</v>
      </c>
      <c r="NM23" s="84">
        <f t="shared" si="122"/>
        <v>0</v>
      </c>
      <c r="NN23" s="84">
        <f t="shared" si="122"/>
        <v>0</v>
      </c>
      <c r="NO23" s="84">
        <f t="shared" si="122"/>
        <v>0</v>
      </c>
      <c r="NP23" s="84">
        <f t="shared" si="122"/>
        <v>0</v>
      </c>
      <c r="NQ23" s="84">
        <f t="shared" si="122"/>
        <v>0</v>
      </c>
      <c r="NR23" s="84">
        <f t="shared" si="122"/>
        <v>0</v>
      </c>
      <c r="NS23" s="84">
        <f t="shared" si="122"/>
        <v>0</v>
      </c>
      <c r="NT23" s="84">
        <f t="shared" si="122"/>
        <v>0</v>
      </c>
      <c r="NU23" s="84">
        <f t="shared" si="122"/>
        <v>0</v>
      </c>
      <c r="NV23" s="84">
        <f t="shared" si="122"/>
        <v>0</v>
      </c>
      <c r="NW23" s="84">
        <f t="shared" si="122"/>
        <v>0</v>
      </c>
      <c r="NX23" s="84">
        <f t="shared" si="122"/>
        <v>0</v>
      </c>
      <c r="NY23" s="84">
        <f t="shared" si="122"/>
        <v>0</v>
      </c>
      <c r="NZ23" s="84">
        <f t="shared" ref="NZ23:QK23" si="123">(-$D$23*$E$23)/12</f>
        <v>0</v>
      </c>
      <c r="OA23" s="84">
        <f t="shared" si="123"/>
        <v>0</v>
      </c>
      <c r="OB23" s="84">
        <f t="shared" si="123"/>
        <v>0</v>
      </c>
      <c r="OC23" s="84">
        <f t="shared" si="123"/>
        <v>0</v>
      </c>
      <c r="OD23" s="84">
        <f t="shared" si="123"/>
        <v>0</v>
      </c>
      <c r="OE23" s="84">
        <f t="shared" si="123"/>
        <v>0</v>
      </c>
      <c r="OF23" s="84">
        <f t="shared" si="123"/>
        <v>0</v>
      </c>
      <c r="OG23" s="84">
        <f t="shared" si="123"/>
        <v>0</v>
      </c>
      <c r="OH23" s="84">
        <f t="shared" si="123"/>
        <v>0</v>
      </c>
      <c r="OI23" s="84">
        <f t="shared" si="123"/>
        <v>0</v>
      </c>
      <c r="OJ23" s="84">
        <f t="shared" si="123"/>
        <v>0</v>
      </c>
      <c r="OK23" s="84">
        <f t="shared" si="123"/>
        <v>0</v>
      </c>
      <c r="OL23" s="84">
        <f t="shared" si="123"/>
        <v>0</v>
      </c>
      <c r="OM23" s="84">
        <f t="shared" si="123"/>
        <v>0</v>
      </c>
      <c r="ON23" s="84">
        <f t="shared" si="123"/>
        <v>0</v>
      </c>
      <c r="OO23" s="84">
        <f t="shared" si="123"/>
        <v>0</v>
      </c>
      <c r="OP23" s="84">
        <f t="shared" si="123"/>
        <v>0</v>
      </c>
      <c r="OQ23" s="84">
        <f t="shared" si="123"/>
        <v>0</v>
      </c>
      <c r="OR23" s="84">
        <f t="shared" si="123"/>
        <v>0</v>
      </c>
      <c r="OS23" s="84">
        <f t="shared" si="123"/>
        <v>0</v>
      </c>
      <c r="OT23" s="84">
        <f t="shared" si="123"/>
        <v>0</v>
      </c>
      <c r="OU23" s="84">
        <f t="shared" si="123"/>
        <v>0</v>
      </c>
      <c r="OV23" s="84">
        <f t="shared" si="123"/>
        <v>0</v>
      </c>
      <c r="OW23" s="84">
        <f t="shared" si="123"/>
        <v>0</v>
      </c>
      <c r="OX23" s="84">
        <f t="shared" si="123"/>
        <v>0</v>
      </c>
      <c r="OY23" s="84">
        <f t="shared" si="123"/>
        <v>0</v>
      </c>
      <c r="OZ23" s="84">
        <f t="shared" si="123"/>
        <v>0</v>
      </c>
      <c r="PA23" s="84">
        <f t="shared" si="123"/>
        <v>0</v>
      </c>
      <c r="PB23" s="84">
        <f t="shared" si="123"/>
        <v>0</v>
      </c>
      <c r="PC23" s="84">
        <f t="shared" si="123"/>
        <v>0</v>
      </c>
      <c r="PD23" s="84">
        <f t="shared" si="123"/>
        <v>0</v>
      </c>
      <c r="PE23" s="84">
        <f t="shared" si="123"/>
        <v>0</v>
      </c>
      <c r="PF23" s="84">
        <f t="shared" si="123"/>
        <v>0</v>
      </c>
      <c r="PG23" s="84">
        <f t="shared" si="123"/>
        <v>0</v>
      </c>
      <c r="PH23" s="84">
        <f t="shared" si="123"/>
        <v>0</v>
      </c>
      <c r="PI23" s="84">
        <f t="shared" si="123"/>
        <v>0</v>
      </c>
      <c r="PJ23" s="84">
        <f t="shared" si="123"/>
        <v>0</v>
      </c>
      <c r="PK23" s="84">
        <f t="shared" si="123"/>
        <v>0</v>
      </c>
      <c r="PL23" s="84">
        <f t="shared" si="123"/>
        <v>0</v>
      </c>
      <c r="PM23" s="84">
        <f t="shared" si="123"/>
        <v>0</v>
      </c>
      <c r="PN23" s="84">
        <f t="shared" si="123"/>
        <v>0</v>
      </c>
      <c r="PO23" s="84">
        <f t="shared" si="123"/>
        <v>0</v>
      </c>
      <c r="PP23" s="84">
        <f t="shared" si="123"/>
        <v>0</v>
      </c>
      <c r="PQ23" s="84">
        <f t="shared" si="123"/>
        <v>0</v>
      </c>
      <c r="PR23" s="84">
        <f t="shared" si="123"/>
        <v>0</v>
      </c>
      <c r="PS23" s="84">
        <f t="shared" si="123"/>
        <v>0</v>
      </c>
      <c r="PT23" s="84">
        <f t="shared" si="123"/>
        <v>0</v>
      </c>
      <c r="PU23" s="84">
        <f t="shared" si="123"/>
        <v>0</v>
      </c>
      <c r="PV23" s="84">
        <f t="shared" si="123"/>
        <v>0</v>
      </c>
      <c r="PW23" s="84">
        <f t="shared" si="123"/>
        <v>0</v>
      </c>
      <c r="PX23" s="84">
        <f t="shared" si="123"/>
        <v>0</v>
      </c>
      <c r="PY23" s="84">
        <f t="shared" si="123"/>
        <v>0</v>
      </c>
      <c r="PZ23" s="84">
        <f t="shared" si="123"/>
        <v>0</v>
      </c>
      <c r="QA23" s="84">
        <f t="shared" si="123"/>
        <v>0</v>
      </c>
      <c r="QB23" s="84">
        <f t="shared" si="123"/>
        <v>0</v>
      </c>
      <c r="QC23" s="84">
        <f t="shared" si="123"/>
        <v>0</v>
      </c>
      <c r="QD23" s="84">
        <f t="shared" si="123"/>
        <v>0</v>
      </c>
      <c r="QE23" s="84">
        <f t="shared" si="123"/>
        <v>0</v>
      </c>
      <c r="QF23" s="84">
        <f t="shared" si="123"/>
        <v>0</v>
      </c>
      <c r="QG23" s="84">
        <f t="shared" si="123"/>
        <v>0</v>
      </c>
      <c r="QH23" s="84">
        <f t="shared" si="123"/>
        <v>0</v>
      </c>
      <c r="QI23" s="84">
        <f t="shared" si="123"/>
        <v>0</v>
      </c>
      <c r="QJ23" s="84">
        <f t="shared" si="123"/>
        <v>0</v>
      </c>
      <c r="QK23" s="84">
        <f t="shared" si="123"/>
        <v>0</v>
      </c>
      <c r="QL23" s="84">
        <f t="shared" ref="QL23:SW23" si="124">(-$D$23*$E$23)/12</f>
        <v>0</v>
      </c>
      <c r="QM23" s="84">
        <f t="shared" si="124"/>
        <v>0</v>
      </c>
      <c r="QN23" s="84">
        <f t="shared" si="124"/>
        <v>0</v>
      </c>
      <c r="QO23" s="84">
        <f t="shared" si="124"/>
        <v>0</v>
      </c>
      <c r="QP23" s="84">
        <f t="shared" si="124"/>
        <v>0</v>
      </c>
      <c r="QQ23" s="84">
        <f t="shared" si="124"/>
        <v>0</v>
      </c>
      <c r="QR23" s="84">
        <f t="shared" si="124"/>
        <v>0</v>
      </c>
      <c r="QS23" s="84">
        <f t="shared" si="124"/>
        <v>0</v>
      </c>
      <c r="QT23" s="84">
        <f t="shared" si="124"/>
        <v>0</v>
      </c>
      <c r="QU23" s="84">
        <f t="shared" si="124"/>
        <v>0</v>
      </c>
      <c r="QV23" s="84">
        <f t="shared" si="124"/>
        <v>0</v>
      </c>
      <c r="QW23" s="84">
        <f t="shared" si="124"/>
        <v>0</v>
      </c>
      <c r="QX23" s="84">
        <f t="shared" si="124"/>
        <v>0</v>
      </c>
      <c r="QY23" s="84">
        <f t="shared" si="124"/>
        <v>0</v>
      </c>
      <c r="QZ23" s="84">
        <f t="shared" si="124"/>
        <v>0</v>
      </c>
      <c r="RA23" s="84">
        <f t="shared" si="124"/>
        <v>0</v>
      </c>
      <c r="RB23" s="84">
        <f t="shared" si="124"/>
        <v>0</v>
      </c>
      <c r="RC23" s="84">
        <f t="shared" si="124"/>
        <v>0</v>
      </c>
      <c r="RD23" s="84">
        <f t="shared" si="124"/>
        <v>0</v>
      </c>
      <c r="RE23" s="84">
        <f t="shared" si="124"/>
        <v>0</v>
      </c>
      <c r="RF23" s="84">
        <f t="shared" si="124"/>
        <v>0</v>
      </c>
      <c r="RG23" s="84">
        <f t="shared" si="124"/>
        <v>0</v>
      </c>
      <c r="RH23" s="84">
        <f t="shared" si="124"/>
        <v>0</v>
      </c>
      <c r="RI23" s="84">
        <f t="shared" si="124"/>
        <v>0</v>
      </c>
      <c r="RJ23" s="84">
        <f t="shared" si="124"/>
        <v>0</v>
      </c>
      <c r="RK23" s="84">
        <f t="shared" si="124"/>
        <v>0</v>
      </c>
      <c r="RL23" s="84">
        <f t="shared" si="124"/>
        <v>0</v>
      </c>
      <c r="RM23" s="84">
        <f t="shared" si="124"/>
        <v>0</v>
      </c>
      <c r="RN23" s="84">
        <f t="shared" si="124"/>
        <v>0</v>
      </c>
      <c r="RO23" s="84">
        <f t="shared" si="124"/>
        <v>0</v>
      </c>
      <c r="RP23" s="84">
        <f t="shared" si="124"/>
        <v>0</v>
      </c>
      <c r="RQ23" s="84">
        <f t="shared" si="124"/>
        <v>0</v>
      </c>
      <c r="RR23" s="84">
        <f t="shared" si="124"/>
        <v>0</v>
      </c>
      <c r="RS23" s="84">
        <f t="shared" si="124"/>
        <v>0</v>
      </c>
      <c r="RT23" s="84">
        <f t="shared" si="124"/>
        <v>0</v>
      </c>
      <c r="RU23" s="84">
        <f t="shared" si="124"/>
        <v>0</v>
      </c>
      <c r="RV23" s="84">
        <f t="shared" si="124"/>
        <v>0</v>
      </c>
      <c r="RW23" s="84">
        <f t="shared" si="124"/>
        <v>0</v>
      </c>
      <c r="RX23" s="84">
        <f t="shared" si="124"/>
        <v>0</v>
      </c>
      <c r="RY23" s="84">
        <f t="shared" si="124"/>
        <v>0</v>
      </c>
      <c r="RZ23" s="84">
        <f t="shared" si="124"/>
        <v>0</v>
      </c>
      <c r="SA23" s="84">
        <f t="shared" si="124"/>
        <v>0</v>
      </c>
      <c r="SB23" s="84">
        <f t="shared" si="124"/>
        <v>0</v>
      </c>
      <c r="SC23" s="84">
        <f t="shared" si="124"/>
        <v>0</v>
      </c>
      <c r="SD23" s="84">
        <f t="shared" si="124"/>
        <v>0</v>
      </c>
      <c r="SE23" s="84">
        <f t="shared" si="124"/>
        <v>0</v>
      </c>
      <c r="SF23" s="84">
        <f t="shared" si="124"/>
        <v>0</v>
      </c>
      <c r="SG23" s="84">
        <f t="shared" si="124"/>
        <v>0</v>
      </c>
      <c r="SH23" s="84">
        <f t="shared" si="124"/>
        <v>0</v>
      </c>
      <c r="SI23" s="84">
        <f t="shared" si="124"/>
        <v>0</v>
      </c>
      <c r="SJ23" s="84">
        <f t="shared" si="124"/>
        <v>0</v>
      </c>
      <c r="SK23" s="84">
        <f t="shared" si="124"/>
        <v>0</v>
      </c>
      <c r="SL23" s="84">
        <f t="shared" si="124"/>
        <v>0</v>
      </c>
      <c r="SM23" s="84">
        <f t="shared" si="124"/>
        <v>0</v>
      </c>
      <c r="SN23" s="84">
        <f t="shared" si="124"/>
        <v>0</v>
      </c>
      <c r="SO23" s="84">
        <f t="shared" si="124"/>
        <v>0</v>
      </c>
      <c r="SP23" s="84">
        <f t="shared" si="124"/>
        <v>0</v>
      </c>
      <c r="SQ23" s="84">
        <f t="shared" si="124"/>
        <v>0</v>
      </c>
      <c r="SR23" s="84">
        <f t="shared" si="124"/>
        <v>0</v>
      </c>
      <c r="SS23" s="84">
        <f t="shared" si="124"/>
        <v>0</v>
      </c>
      <c r="ST23" s="84">
        <f t="shared" si="124"/>
        <v>0</v>
      </c>
      <c r="SU23" s="84">
        <f t="shared" si="124"/>
        <v>0</v>
      </c>
      <c r="SV23" s="84">
        <f t="shared" si="124"/>
        <v>0</v>
      </c>
      <c r="SW23" s="84">
        <f t="shared" si="124"/>
        <v>0</v>
      </c>
      <c r="SX23" s="84">
        <f t="shared" ref="SX23:VI23" si="125">(-$D$23*$E$23)/12</f>
        <v>0</v>
      </c>
      <c r="SY23" s="84">
        <f t="shared" si="125"/>
        <v>0</v>
      </c>
      <c r="SZ23" s="84">
        <f t="shared" si="125"/>
        <v>0</v>
      </c>
      <c r="TA23" s="84">
        <f t="shared" si="125"/>
        <v>0</v>
      </c>
      <c r="TB23" s="84">
        <f t="shared" si="125"/>
        <v>0</v>
      </c>
      <c r="TC23" s="84">
        <f t="shared" si="125"/>
        <v>0</v>
      </c>
      <c r="TD23" s="84">
        <f t="shared" si="125"/>
        <v>0</v>
      </c>
      <c r="TE23" s="84">
        <f t="shared" si="125"/>
        <v>0</v>
      </c>
      <c r="TF23" s="84">
        <f t="shared" si="125"/>
        <v>0</v>
      </c>
      <c r="TG23" s="84">
        <f t="shared" si="125"/>
        <v>0</v>
      </c>
      <c r="TH23" s="84">
        <f t="shared" si="125"/>
        <v>0</v>
      </c>
      <c r="TI23" s="84">
        <f t="shared" si="125"/>
        <v>0</v>
      </c>
      <c r="TJ23" s="84">
        <f t="shared" si="125"/>
        <v>0</v>
      </c>
      <c r="TK23" s="84">
        <f t="shared" si="125"/>
        <v>0</v>
      </c>
      <c r="TL23" s="84">
        <f t="shared" si="125"/>
        <v>0</v>
      </c>
      <c r="TM23" s="84">
        <f t="shared" si="125"/>
        <v>0</v>
      </c>
      <c r="TN23" s="84">
        <f t="shared" si="125"/>
        <v>0</v>
      </c>
      <c r="TO23" s="84">
        <f t="shared" si="125"/>
        <v>0</v>
      </c>
      <c r="TP23" s="84">
        <f t="shared" si="125"/>
        <v>0</v>
      </c>
      <c r="TQ23" s="84">
        <f t="shared" si="125"/>
        <v>0</v>
      </c>
      <c r="TR23" s="84">
        <f t="shared" si="125"/>
        <v>0</v>
      </c>
      <c r="TS23" s="84">
        <f t="shared" si="125"/>
        <v>0</v>
      </c>
      <c r="TT23" s="84">
        <f t="shared" si="125"/>
        <v>0</v>
      </c>
      <c r="TU23" s="84">
        <f t="shared" si="125"/>
        <v>0</v>
      </c>
      <c r="TV23" s="84">
        <f t="shared" si="125"/>
        <v>0</v>
      </c>
      <c r="TW23" s="84">
        <f t="shared" si="125"/>
        <v>0</v>
      </c>
      <c r="TX23" s="84">
        <f t="shared" si="125"/>
        <v>0</v>
      </c>
      <c r="TY23" s="84">
        <f t="shared" si="125"/>
        <v>0</v>
      </c>
      <c r="TZ23" s="84">
        <f t="shared" si="125"/>
        <v>0</v>
      </c>
      <c r="UA23" s="84">
        <f t="shared" si="125"/>
        <v>0</v>
      </c>
      <c r="UB23" s="84">
        <f t="shared" si="125"/>
        <v>0</v>
      </c>
      <c r="UC23" s="84">
        <f t="shared" si="125"/>
        <v>0</v>
      </c>
      <c r="UD23" s="84">
        <f t="shared" si="125"/>
        <v>0</v>
      </c>
      <c r="UE23" s="84">
        <f t="shared" si="125"/>
        <v>0</v>
      </c>
      <c r="UF23" s="84">
        <f t="shared" si="125"/>
        <v>0</v>
      </c>
      <c r="UG23" s="84">
        <f t="shared" si="125"/>
        <v>0</v>
      </c>
      <c r="UH23" s="84">
        <f t="shared" si="125"/>
        <v>0</v>
      </c>
      <c r="UI23" s="84">
        <f t="shared" si="125"/>
        <v>0</v>
      </c>
      <c r="UJ23" s="84">
        <f t="shared" si="125"/>
        <v>0</v>
      </c>
      <c r="UK23" s="84">
        <f t="shared" si="125"/>
        <v>0</v>
      </c>
      <c r="UL23" s="84">
        <f t="shared" si="125"/>
        <v>0</v>
      </c>
      <c r="UM23" s="84">
        <f t="shared" si="125"/>
        <v>0</v>
      </c>
      <c r="UN23" s="84">
        <f t="shared" si="125"/>
        <v>0</v>
      </c>
      <c r="UO23" s="84">
        <f t="shared" si="125"/>
        <v>0</v>
      </c>
      <c r="UP23" s="84">
        <f t="shared" si="125"/>
        <v>0</v>
      </c>
      <c r="UQ23" s="84">
        <f t="shared" si="125"/>
        <v>0</v>
      </c>
      <c r="UR23" s="84">
        <f t="shared" si="125"/>
        <v>0</v>
      </c>
      <c r="US23" s="84">
        <f t="shared" si="125"/>
        <v>0</v>
      </c>
      <c r="UT23" s="84">
        <f t="shared" si="125"/>
        <v>0</v>
      </c>
      <c r="UU23" s="84">
        <f t="shared" si="125"/>
        <v>0</v>
      </c>
      <c r="UV23" s="84">
        <f t="shared" si="125"/>
        <v>0</v>
      </c>
      <c r="UW23" s="84">
        <f t="shared" si="125"/>
        <v>0</v>
      </c>
      <c r="UX23" s="84">
        <f t="shared" si="125"/>
        <v>0</v>
      </c>
      <c r="UY23" s="84">
        <f t="shared" si="125"/>
        <v>0</v>
      </c>
      <c r="UZ23" s="84">
        <f t="shared" si="125"/>
        <v>0</v>
      </c>
      <c r="VA23" s="84">
        <f t="shared" si="125"/>
        <v>0</v>
      </c>
      <c r="VB23" s="84">
        <f t="shared" si="125"/>
        <v>0</v>
      </c>
      <c r="VC23" s="84">
        <f t="shared" si="125"/>
        <v>0</v>
      </c>
      <c r="VD23" s="84">
        <f t="shared" si="125"/>
        <v>0</v>
      </c>
      <c r="VE23" s="84">
        <f t="shared" si="125"/>
        <v>0</v>
      </c>
      <c r="VF23" s="84">
        <f t="shared" si="125"/>
        <v>0</v>
      </c>
      <c r="VG23" s="84">
        <f t="shared" si="125"/>
        <v>0</v>
      </c>
      <c r="VH23" s="84">
        <f t="shared" si="125"/>
        <v>0</v>
      </c>
      <c r="VI23" s="84">
        <f t="shared" si="125"/>
        <v>0</v>
      </c>
      <c r="VJ23" s="84">
        <f t="shared" ref="VJ23:WS23" si="126">(-$D$23*$E$23)/12</f>
        <v>0</v>
      </c>
      <c r="VK23" s="84">
        <f t="shared" si="126"/>
        <v>0</v>
      </c>
      <c r="VL23" s="84">
        <f t="shared" si="126"/>
        <v>0</v>
      </c>
      <c r="VM23" s="84">
        <f t="shared" si="126"/>
        <v>0</v>
      </c>
      <c r="VN23" s="84">
        <f t="shared" si="126"/>
        <v>0</v>
      </c>
      <c r="VO23" s="84">
        <f t="shared" si="126"/>
        <v>0</v>
      </c>
      <c r="VP23" s="84">
        <f t="shared" si="126"/>
        <v>0</v>
      </c>
      <c r="VQ23" s="84">
        <f t="shared" si="126"/>
        <v>0</v>
      </c>
      <c r="VR23" s="84">
        <f t="shared" si="126"/>
        <v>0</v>
      </c>
      <c r="VS23" s="84">
        <f t="shared" si="126"/>
        <v>0</v>
      </c>
      <c r="VT23" s="84">
        <f t="shared" si="126"/>
        <v>0</v>
      </c>
      <c r="VU23" s="84">
        <f t="shared" si="126"/>
        <v>0</v>
      </c>
      <c r="VV23" s="84">
        <f t="shared" si="126"/>
        <v>0</v>
      </c>
      <c r="VW23" s="84">
        <f t="shared" si="126"/>
        <v>0</v>
      </c>
      <c r="VX23" s="84">
        <f t="shared" si="126"/>
        <v>0</v>
      </c>
      <c r="VY23" s="84">
        <f t="shared" si="126"/>
        <v>0</v>
      </c>
      <c r="VZ23" s="84">
        <f t="shared" si="126"/>
        <v>0</v>
      </c>
      <c r="WA23" s="84">
        <f t="shared" si="126"/>
        <v>0</v>
      </c>
      <c r="WB23" s="84">
        <f t="shared" si="126"/>
        <v>0</v>
      </c>
      <c r="WC23" s="84">
        <f t="shared" si="126"/>
        <v>0</v>
      </c>
      <c r="WD23" s="84">
        <f t="shared" si="126"/>
        <v>0</v>
      </c>
      <c r="WE23" s="84">
        <f t="shared" si="126"/>
        <v>0</v>
      </c>
      <c r="WF23" s="84">
        <f t="shared" si="126"/>
        <v>0</v>
      </c>
      <c r="WG23" s="84">
        <f t="shared" si="126"/>
        <v>0</v>
      </c>
      <c r="WH23" s="84">
        <f t="shared" si="126"/>
        <v>0</v>
      </c>
      <c r="WI23" s="84">
        <f t="shared" si="126"/>
        <v>0</v>
      </c>
      <c r="WJ23" s="84">
        <f t="shared" si="126"/>
        <v>0</v>
      </c>
      <c r="WK23" s="84">
        <f t="shared" si="126"/>
        <v>0</v>
      </c>
      <c r="WL23" s="84">
        <f t="shared" si="126"/>
        <v>0</v>
      </c>
      <c r="WM23" s="84">
        <f t="shared" si="126"/>
        <v>0</v>
      </c>
      <c r="WN23" s="84">
        <f t="shared" si="126"/>
        <v>0</v>
      </c>
      <c r="WO23" s="84">
        <f t="shared" si="126"/>
        <v>0</v>
      </c>
      <c r="WP23" s="84">
        <f t="shared" si="126"/>
        <v>0</v>
      </c>
      <c r="WQ23" s="84">
        <f t="shared" si="126"/>
        <v>0</v>
      </c>
      <c r="WR23" s="84">
        <f t="shared" si="126"/>
        <v>0</v>
      </c>
      <c r="WS23" s="84">
        <f t="shared" si="126"/>
        <v>0</v>
      </c>
    </row>
    <row r="24" spans="1:617" s="171" customFormat="1">
      <c r="A24" s="102"/>
      <c r="B24" s="166" t="s">
        <v>15</v>
      </c>
      <c r="D24" s="393">
        <f>+Viðskiptaáætlun_Stjórnborð!$D$39</f>
        <v>0</v>
      </c>
      <c r="E24" s="117"/>
      <c r="F24" s="199">
        <f t="shared" ref="F24:BP24" si="127">-$D$24/12</f>
        <v>0</v>
      </c>
      <c r="G24" s="199">
        <f t="shared" si="127"/>
        <v>0</v>
      </c>
      <c r="H24" s="199">
        <f t="shared" si="127"/>
        <v>0</v>
      </c>
      <c r="I24" s="199">
        <f t="shared" si="127"/>
        <v>0</v>
      </c>
      <c r="J24" s="199">
        <f t="shared" si="127"/>
        <v>0</v>
      </c>
      <c r="K24" s="199">
        <f t="shared" si="127"/>
        <v>0</v>
      </c>
      <c r="L24" s="199">
        <f t="shared" si="127"/>
        <v>0</v>
      </c>
      <c r="M24" s="199">
        <f t="shared" si="127"/>
        <v>0</v>
      </c>
      <c r="N24" s="199">
        <f t="shared" si="127"/>
        <v>0</v>
      </c>
      <c r="O24" s="199">
        <f t="shared" si="127"/>
        <v>0</v>
      </c>
      <c r="P24" s="199">
        <f t="shared" si="127"/>
        <v>0</v>
      </c>
      <c r="Q24" s="199">
        <f t="shared" si="127"/>
        <v>0</v>
      </c>
      <c r="R24" s="199">
        <f t="shared" si="127"/>
        <v>0</v>
      </c>
      <c r="S24" s="199">
        <f t="shared" si="127"/>
        <v>0</v>
      </c>
      <c r="T24" s="199">
        <f t="shared" si="127"/>
        <v>0</v>
      </c>
      <c r="U24" s="199">
        <f t="shared" si="127"/>
        <v>0</v>
      </c>
      <c r="V24" s="199">
        <f t="shared" si="127"/>
        <v>0</v>
      </c>
      <c r="W24" s="199">
        <f t="shared" si="127"/>
        <v>0</v>
      </c>
      <c r="X24" s="199">
        <f t="shared" si="127"/>
        <v>0</v>
      </c>
      <c r="Y24" s="199">
        <f t="shared" si="127"/>
        <v>0</v>
      </c>
      <c r="Z24" s="199">
        <f t="shared" si="127"/>
        <v>0</v>
      </c>
      <c r="AA24" s="199">
        <f t="shared" si="127"/>
        <v>0</v>
      </c>
      <c r="AB24" s="199">
        <f t="shared" si="127"/>
        <v>0</v>
      </c>
      <c r="AC24" s="199">
        <f t="shared" si="127"/>
        <v>0</v>
      </c>
      <c r="AD24" s="199">
        <f t="shared" si="127"/>
        <v>0</v>
      </c>
      <c r="AE24" s="199">
        <f t="shared" si="127"/>
        <v>0</v>
      </c>
      <c r="AF24" s="199">
        <f t="shared" si="127"/>
        <v>0</v>
      </c>
      <c r="AG24" s="199">
        <f t="shared" si="127"/>
        <v>0</v>
      </c>
      <c r="AH24" s="199">
        <f t="shared" si="127"/>
        <v>0</v>
      </c>
      <c r="AI24" s="199">
        <f t="shared" si="127"/>
        <v>0</v>
      </c>
      <c r="AJ24" s="199">
        <f t="shared" si="127"/>
        <v>0</v>
      </c>
      <c r="AK24" s="199">
        <f t="shared" si="127"/>
        <v>0</v>
      </c>
      <c r="AL24" s="199">
        <f t="shared" si="127"/>
        <v>0</v>
      </c>
      <c r="AM24" s="199">
        <f t="shared" si="127"/>
        <v>0</v>
      </c>
      <c r="AN24" s="199">
        <f t="shared" si="127"/>
        <v>0</v>
      </c>
      <c r="AO24" s="199">
        <f t="shared" si="127"/>
        <v>0</v>
      </c>
      <c r="AP24" s="199">
        <f t="shared" si="127"/>
        <v>0</v>
      </c>
      <c r="AQ24" s="199">
        <f t="shared" si="127"/>
        <v>0</v>
      </c>
      <c r="AR24" s="199">
        <f t="shared" si="127"/>
        <v>0</v>
      </c>
      <c r="AS24" s="199">
        <f t="shared" si="127"/>
        <v>0</v>
      </c>
      <c r="AT24" s="199">
        <f t="shared" si="127"/>
        <v>0</v>
      </c>
      <c r="AU24" s="199">
        <f t="shared" si="127"/>
        <v>0</v>
      </c>
      <c r="AV24" s="199">
        <f t="shared" si="127"/>
        <v>0</v>
      </c>
      <c r="AW24" s="199">
        <f t="shared" si="127"/>
        <v>0</v>
      </c>
      <c r="AX24" s="199">
        <f t="shared" si="127"/>
        <v>0</v>
      </c>
      <c r="AY24" s="199">
        <f t="shared" si="127"/>
        <v>0</v>
      </c>
      <c r="AZ24" s="199">
        <f t="shared" si="127"/>
        <v>0</v>
      </c>
      <c r="BA24" s="199">
        <f t="shared" si="127"/>
        <v>0</v>
      </c>
      <c r="BB24" s="199">
        <f t="shared" si="127"/>
        <v>0</v>
      </c>
      <c r="BC24" s="199">
        <f t="shared" si="127"/>
        <v>0</v>
      </c>
      <c r="BD24" s="199">
        <f t="shared" si="127"/>
        <v>0</v>
      </c>
      <c r="BE24" s="199">
        <f t="shared" si="127"/>
        <v>0</v>
      </c>
      <c r="BF24" s="199">
        <f t="shared" si="127"/>
        <v>0</v>
      </c>
      <c r="BG24" s="199">
        <f t="shared" si="127"/>
        <v>0</v>
      </c>
      <c r="BH24" s="199">
        <f t="shared" si="127"/>
        <v>0</v>
      </c>
      <c r="BI24" s="199">
        <f t="shared" si="127"/>
        <v>0</v>
      </c>
      <c r="BJ24" s="199">
        <f t="shared" si="127"/>
        <v>0</v>
      </c>
      <c r="BK24" s="199">
        <f t="shared" si="127"/>
        <v>0</v>
      </c>
      <c r="BL24" s="199">
        <f t="shared" si="127"/>
        <v>0</v>
      </c>
      <c r="BM24" s="199">
        <f t="shared" si="127"/>
        <v>0</v>
      </c>
      <c r="BN24" s="199">
        <f t="shared" si="127"/>
        <v>0</v>
      </c>
      <c r="BO24" s="199">
        <f t="shared" si="127"/>
        <v>0</v>
      </c>
      <c r="BP24" s="199">
        <f t="shared" si="127"/>
        <v>0</v>
      </c>
      <c r="BQ24" s="199">
        <f>-$D$24/12</f>
        <v>0</v>
      </c>
      <c r="BR24" s="199">
        <f t="shared" ref="BR24:EC24" si="128">-$D$24/12</f>
        <v>0</v>
      </c>
      <c r="BS24" s="199">
        <f t="shared" si="128"/>
        <v>0</v>
      </c>
      <c r="BT24" s="199">
        <f t="shared" si="128"/>
        <v>0</v>
      </c>
      <c r="BU24" s="199">
        <f t="shared" si="128"/>
        <v>0</v>
      </c>
      <c r="BV24" s="199">
        <f t="shared" si="128"/>
        <v>0</v>
      </c>
      <c r="BW24" s="199">
        <f t="shared" si="128"/>
        <v>0</v>
      </c>
      <c r="BX24" s="199">
        <f t="shared" si="128"/>
        <v>0</v>
      </c>
      <c r="BY24" s="199">
        <f t="shared" si="128"/>
        <v>0</v>
      </c>
      <c r="BZ24" s="199">
        <f t="shared" si="128"/>
        <v>0</v>
      </c>
      <c r="CA24" s="199">
        <f t="shared" si="128"/>
        <v>0</v>
      </c>
      <c r="CB24" s="199">
        <f t="shared" si="128"/>
        <v>0</v>
      </c>
      <c r="CC24" s="199">
        <f t="shared" si="128"/>
        <v>0</v>
      </c>
      <c r="CD24" s="199">
        <f t="shared" si="128"/>
        <v>0</v>
      </c>
      <c r="CE24" s="199">
        <f t="shared" si="128"/>
        <v>0</v>
      </c>
      <c r="CF24" s="199">
        <f t="shared" si="128"/>
        <v>0</v>
      </c>
      <c r="CG24" s="199">
        <f t="shared" si="128"/>
        <v>0</v>
      </c>
      <c r="CH24" s="199">
        <f t="shared" si="128"/>
        <v>0</v>
      </c>
      <c r="CI24" s="199">
        <f t="shared" si="128"/>
        <v>0</v>
      </c>
      <c r="CJ24" s="199">
        <f t="shared" si="128"/>
        <v>0</v>
      </c>
      <c r="CK24" s="199">
        <f t="shared" si="128"/>
        <v>0</v>
      </c>
      <c r="CL24" s="199">
        <f t="shared" si="128"/>
        <v>0</v>
      </c>
      <c r="CM24" s="199">
        <f t="shared" si="128"/>
        <v>0</v>
      </c>
      <c r="CN24" s="199">
        <f t="shared" si="128"/>
        <v>0</v>
      </c>
      <c r="CO24" s="199">
        <f t="shared" si="128"/>
        <v>0</v>
      </c>
      <c r="CP24" s="199">
        <f t="shared" si="128"/>
        <v>0</v>
      </c>
      <c r="CQ24" s="199">
        <f t="shared" si="128"/>
        <v>0</v>
      </c>
      <c r="CR24" s="199">
        <f t="shared" si="128"/>
        <v>0</v>
      </c>
      <c r="CS24" s="199">
        <f t="shared" si="128"/>
        <v>0</v>
      </c>
      <c r="CT24" s="199">
        <f t="shared" si="128"/>
        <v>0</v>
      </c>
      <c r="CU24" s="199">
        <f t="shared" si="128"/>
        <v>0</v>
      </c>
      <c r="CV24" s="199">
        <f t="shared" si="128"/>
        <v>0</v>
      </c>
      <c r="CW24" s="199">
        <f t="shared" si="128"/>
        <v>0</v>
      </c>
      <c r="CX24" s="199">
        <f t="shared" si="128"/>
        <v>0</v>
      </c>
      <c r="CY24" s="199">
        <f t="shared" si="128"/>
        <v>0</v>
      </c>
      <c r="CZ24" s="199">
        <f t="shared" si="128"/>
        <v>0</v>
      </c>
      <c r="DA24" s="199">
        <f t="shared" si="128"/>
        <v>0</v>
      </c>
      <c r="DB24" s="199">
        <f t="shared" si="128"/>
        <v>0</v>
      </c>
      <c r="DC24" s="199">
        <f t="shared" si="128"/>
        <v>0</v>
      </c>
      <c r="DD24" s="199">
        <f t="shared" si="128"/>
        <v>0</v>
      </c>
      <c r="DE24" s="199">
        <f t="shared" si="128"/>
        <v>0</v>
      </c>
      <c r="DF24" s="199">
        <f t="shared" si="128"/>
        <v>0</v>
      </c>
      <c r="DG24" s="199">
        <f t="shared" si="128"/>
        <v>0</v>
      </c>
      <c r="DH24" s="199">
        <f t="shared" si="128"/>
        <v>0</v>
      </c>
      <c r="DI24" s="199">
        <f t="shared" si="128"/>
        <v>0</v>
      </c>
      <c r="DJ24" s="199">
        <f t="shared" si="128"/>
        <v>0</v>
      </c>
      <c r="DK24" s="199">
        <f t="shared" si="128"/>
        <v>0</v>
      </c>
      <c r="DL24" s="199">
        <f t="shared" si="128"/>
        <v>0</v>
      </c>
      <c r="DM24" s="199">
        <f t="shared" si="128"/>
        <v>0</v>
      </c>
      <c r="DN24" s="199">
        <f t="shared" si="128"/>
        <v>0</v>
      </c>
      <c r="DO24" s="199">
        <f t="shared" si="128"/>
        <v>0</v>
      </c>
      <c r="DP24" s="199">
        <f t="shared" si="128"/>
        <v>0</v>
      </c>
      <c r="DQ24" s="199">
        <f t="shared" si="128"/>
        <v>0</v>
      </c>
      <c r="DR24" s="199">
        <f t="shared" si="128"/>
        <v>0</v>
      </c>
      <c r="DS24" s="199">
        <f t="shared" si="128"/>
        <v>0</v>
      </c>
      <c r="DT24" s="199">
        <f t="shared" si="128"/>
        <v>0</v>
      </c>
      <c r="DU24" s="199">
        <f t="shared" si="128"/>
        <v>0</v>
      </c>
      <c r="DV24" s="199">
        <f t="shared" si="128"/>
        <v>0</v>
      </c>
      <c r="DW24" s="199">
        <f t="shared" si="128"/>
        <v>0</v>
      </c>
      <c r="DX24" s="199">
        <f t="shared" si="128"/>
        <v>0</v>
      </c>
      <c r="DY24" s="199">
        <f t="shared" si="128"/>
        <v>0</v>
      </c>
      <c r="DZ24" s="199">
        <f t="shared" si="128"/>
        <v>0</v>
      </c>
      <c r="EA24" s="199">
        <f t="shared" si="128"/>
        <v>0</v>
      </c>
      <c r="EB24" s="199">
        <f t="shared" si="128"/>
        <v>0</v>
      </c>
      <c r="EC24" s="199">
        <f t="shared" si="128"/>
        <v>0</v>
      </c>
      <c r="ED24" s="199">
        <f t="shared" ref="ED24:GO24" si="129">-$D$24/12</f>
        <v>0</v>
      </c>
      <c r="EE24" s="199">
        <f t="shared" si="129"/>
        <v>0</v>
      </c>
      <c r="EF24" s="199">
        <f t="shared" si="129"/>
        <v>0</v>
      </c>
      <c r="EG24" s="199">
        <f t="shared" si="129"/>
        <v>0</v>
      </c>
      <c r="EH24" s="199">
        <f t="shared" si="129"/>
        <v>0</v>
      </c>
      <c r="EI24" s="199">
        <f t="shared" si="129"/>
        <v>0</v>
      </c>
      <c r="EJ24" s="199">
        <f t="shared" si="129"/>
        <v>0</v>
      </c>
      <c r="EK24" s="199">
        <f t="shared" si="129"/>
        <v>0</v>
      </c>
      <c r="EL24" s="199">
        <f t="shared" si="129"/>
        <v>0</v>
      </c>
      <c r="EM24" s="199">
        <f t="shared" si="129"/>
        <v>0</v>
      </c>
      <c r="EN24" s="199">
        <f t="shared" si="129"/>
        <v>0</v>
      </c>
      <c r="EO24" s="199">
        <f t="shared" si="129"/>
        <v>0</v>
      </c>
      <c r="EP24" s="199">
        <f t="shared" si="129"/>
        <v>0</v>
      </c>
      <c r="EQ24" s="199">
        <f t="shared" si="129"/>
        <v>0</v>
      </c>
      <c r="ER24" s="199">
        <f t="shared" si="129"/>
        <v>0</v>
      </c>
      <c r="ES24" s="199">
        <f t="shared" si="129"/>
        <v>0</v>
      </c>
      <c r="ET24" s="199">
        <f t="shared" si="129"/>
        <v>0</v>
      </c>
      <c r="EU24" s="199">
        <f t="shared" si="129"/>
        <v>0</v>
      </c>
      <c r="EV24" s="199">
        <f t="shared" si="129"/>
        <v>0</v>
      </c>
      <c r="EW24" s="199">
        <f t="shared" si="129"/>
        <v>0</v>
      </c>
      <c r="EX24" s="199">
        <f t="shared" si="129"/>
        <v>0</v>
      </c>
      <c r="EY24" s="199">
        <f t="shared" si="129"/>
        <v>0</v>
      </c>
      <c r="EZ24" s="199">
        <f t="shared" si="129"/>
        <v>0</v>
      </c>
      <c r="FA24" s="199">
        <f t="shared" si="129"/>
        <v>0</v>
      </c>
      <c r="FB24" s="199">
        <f t="shared" si="129"/>
        <v>0</v>
      </c>
      <c r="FC24" s="199">
        <f t="shared" si="129"/>
        <v>0</v>
      </c>
      <c r="FD24" s="199">
        <f t="shared" si="129"/>
        <v>0</v>
      </c>
      <c r="FE24" s="199">
        <f t="shared" si="129"/>
        <v>0</v>
      </c>
      <c r="FF24" s="199">
        <f t="shared" si="129"/>
        <v>0</v>
      </c>
      <c r="FG24" s="199">
        <f t="shared" si="129"/>
        <v>0</v>
      </c>
      <c r="FH24" s="199">
        <f t="shared" si="129"/>
        <v>0</v>
      </c>
      <c r="FI24" s="199">
        <f t="shared" si="129"/>
        <v>0</v>
      </c>
      <c r="FJ24" s="199">
        <f t="shared" si="129"/>
        <v>0</v>
      </c>
      <c r="FK24" s="199">
        <f t="shared" si="129"/>
        <v>0</v>
      </c>
      <c r="FL24" s="199">
        <f t="shared" si="129"/>
        <v>0</v>
      </c>
      <c r="FM24" s="199">
        <f t="shared" si="129"/>
        <v>0</v>
      </c>
      <c r="FN24" s="199">
        <f t="shared" si="129"/>
        <v>0</v>
      </c>
      <c r="FO24" s="199">
        <f t="shared" si="129"/>
        <v>0</v>
      </c>
      <c r="FP24" s="199">
        <f t="shared" si="129"/>
        <v>0</v>
      </c>
      <c r="FQ24" s="199">
        <f t="shared" si="129"/>
        <v>0</v>
      </c>
      <c r="FR24" s="199">
        <f t="shared" si="129"/>
        <v>0</v>
      </c>
      <c r="FS24" s="199">
        <f t="shared" si="129"/>
        <v>0</v>
      </c>
      <c r="FT24" s="199">
        <f t="shared" si="129"/>
        <v>0</v>
      </c>
      <c r="FU24" s="199">
        <f t="shared" si="129"/>
        <v>0</v>
      </c>
      <c r="FV24" s="199">
        <f t="shared" si="129"/>
        <v>0</v>
      </c>
      <c r="FW24" s="199">
        <f t="shared" si="129"/>
        <v>0</v>
      </c>
      <c r="FX24" s="199">
        <f t="shared" si="129"/>
        <v>0</v>
      </c>
      <c r="FY24" s="199">
        <f t="shared" si="129"/>
        <v>0</v>
      </c>
      <c r="FZ24" s="199">
        <f t="shared" si="129"/>
        <v>0</v>
      </c>
      <c r="GA24" s="199">
        <f t="shared" si="129"/>
        <v>0</v>
      </c>
      <c r="GB24" s="199">
        <f t="shared" si="129"/>
        <v>0</v>
      </c>
      <c r="GC24" s="199">
        <f t="shared" si="129"/>
        <v>0</v>
      </c>
      <c r="GD24" s="199">
        <f t="shared" si="129"/>
        <v>0</v>
      </c>
      <c r="GE24" s="199">
        <f t="shared" si="129"/>
        <v>0</v>
      </c>
      <c r="GF24" s="199">
        <f t="shared" si="129"/>
        <v>0</v>
      </c>
      <c r="GG24" s="199">
        <f t="shared" si="129"/>
        <v>0</v>
      </c>
      <c r="GH24" s="199">
        <f t="shared" si="129"/>
        <v>0</v>
      </c>
      <c r="GI24" s="199">
        <f t="shared" si="129"/>
        <v>0</v>
      </c>
      <c r="GJ24" s="199">
        <f t="shared" si="129"/>
        <v>0</v>
      </c>
      <c r="GK24" s="199">
        <f t="shared" si="129"/>
        <v>0</v>
      </c>
      <c r="GL24" s="199">
        <f t="shared" si="129"/>
        <v>0</v>
      </c>
      <c r="GM24" s="199">
        <f t="shared" si="129"/>
        <v>0</v>
      </c>
      <c r="GN24" s="199">
        <f t="shared" si="129"/>
        <v>0</v>
      </c>
      <c r="GO24" s="199">
        <f t="shared" si="129"/>
        <v>0</v>
      </c>
      <c r="GP24" s="199">
        <f t="shared" ref="GP24:JA24" si="130">-$D$24/12</f>
        <v>0</v>
      </c>
      <c r="GQ24" s="199">
        <f t="shared" si="130"/>
        <v>0</v>
      </c>
      <c r="GR24" s="199">
        <f t="shared" si="130"/>
        <v>0</v>
      </c>
      <c r="GS24" s="199">
        <f t="shared" si="130"/>
        <v>0</v>
      </c>
      <c r="GT24" s="199">
        <f t="shared" si="130"/>
        <v>0</v>
      </c>
      <c r="GU24" s="199">
        <f t="shared" si="130"/>
        <v>0</v>
      </c>
      <c r="GV24" s="199">
        <f t="shared" si="130"/>
        <v>0</v>
      </c>
      <c r="GW24" s="199">
        <f t="shared" si="130"/>
        <v>0</v>
      </c>
      <c r="GX24" s="199">
        <f t="shared" si="130"/>
        <v>0</v>
      </c>
      <c r="GY24" s="199">
        <f t="shared" si="130"/>
        <v>0</v>
      </c>
      <c r="GZ24" s="199">
        <f t="shared" si="130"/>
        <v>0</v>
      </c>
      <c r="HA24" s="199">
        <f t="shared" si="130"/>
        <v>0</v>
      </c>
      <c r="HB24" s="199">
        <f t="shared" si="130"/>
        <v>0</v>
      </c>
      <c r="HC24" s="199">
        <f t="shared" si="130"/>
        <v>0</v>
      </c>
      <c r="HD24" s="199">
        <f t="shared" si="130"/>
        <v>0</v>
      </c>
      <c r="HE24" s="199">
        <f t="shared" si="130"/>
        <v>0</v>
      </c>
      <c r="HF24" s="199">
        <f t="shared" si="130"/>
        <v>0</v>
      </c>
      <c r="HG24" s="199">
        <f t="shared" si="130"/>
        <v>0</v>
      </c>
      <c r="HH24" s="199">
        <f t="shared" si="130"/>
        <v>0</v>
      </c>
      <c r="HI24" s="199">
        <f t="shared" si="130"/>
        <v>0</v>
      </c>
      <c r="HJ24" s="199">
        <f t="shared" si="130"/>
        <v>0</v>
      </c>
      <c r="HK24" s="199">
        <f t="shared" si="130"/>
        <v>0</v>
      </c>
      <c r="HL24" s="199">
        <f t="shared" si="130"/>
        <v>0</v>
      </c>
      <c r="HM24" s="199">
        <f t="shared" si="130"/>
        <v>0</v>
      </c>
      <c r="HN24" s="199">
        <f t="shared" si="130"/>
        <v>0</v>
      </c>
      <c r="HO24" s="199">
        <f t="shared" si="130"/>
        <v>0</v>
      </c>
      <c r="HP24" s="199">
        <f t="shared" si="130"/>
        <v>0</v>
      </c>
      <c r="HQ24" s="199">
        <f t="shared" si="130"/>
        <v>0</v>
      </c>
      <c r="HR24" s="199">
        <f t="shared" si="130"/>
        <v>0</v>
      </c>
      <c r="HS24" s="199">
        <f t="shared" si="130"/>
        <v>0</v>
      </c>
      <c r="HT24" s="199">
        <f t="shared" si="130"/>
        <v>0</v>
      </c>
      <c r="HU24" s="199">
        <f t="shared" si="130"/>
        <v>0</v>
      </c>
      <c r="HV24" s="199">
        <f t="shared" si="130"/>
        <v>0</v>
      </c>
      <c r="HW24" s="199">
        <f t="shared" si="130"/>
        <v>0</v>
      </c>
      <c r="HX24" s="199">
        <f t="shared" si="130"/>
        <v>0</v>
      </c>
      <c r="HY24" s="199">
        <f t="shared" si="130"/>
        <v>0</v>
      </c>
      <c r="HZ24" s="199">
        <f t="shared" si="130"/>
        <v>0</v>
      </c>
      <c r="IA24" s="199">
        <f t="shared" si="130"/>
        <v>0</v>
      </c>
      <c r="IB24" s="199">
        <f t="shared" si="130"/>
        <v>0</v>
      </c>
      <c r="IC24" s="199">
        <f t="shared" si="130"/>
        <v>0</v>
      </c>
      <c r="ID24" s="199">
        <f t="shared" si="130"/>
        <v>0</v>
      </c>
      <c r="IE24" s="199">
        <f t="shared" si="130"/>
        <v>0</v>
      </c>
      <c r="IF24" s="199">
        <f t="shared" si="130"/>
        <v>0</v>
      </c>
      <c r="IG24" s="199">
        <f t="shared" si="130"/>
        <v>0</v>
      </c>
      <c r="IH24" s="199">
        <f t="shared" si="130"/>
        <v>0</v>
      </c>
      <c r="II24" s="199">
        <f t="shared" si="130"/>
        <v>0</v>
      </c>
      <c r="IJ24" s="199">
        <f t="shared" si="130"/>
        <v>0</v>
      </c>
      <c r="IK24" s="199">
        <f t="shared" si="130"/>
        <v>0</v>
      </c>
      <c r="IL24" s="199">
        <f t="shared" si="130"/>
        <v>0</v>
      </c>
      <c r="IM24" s="199">
        <f t="shared" si="130"/>
        <v>0</v>
      </c>
      <c r="IN24" s="199">
        <f t="shared" si="130"/>
        <v>0</v>
      </c>
      <c r="IO24" s="199">
        <f t="shared" si="130"/>
        <v>0</v>
      </c>
      <c r="IP24" s="199">
        <f t="shared" si="130"/>
        <v>0</v>
      </c>
      <c r="IQ24" s="199">
        <f t="shared" si="130"/>
        <v>0</v>
      </c>
      <c r="IR24" s="199">
        <f t="shared" si="130"/>
        <v>0</v>
      </c>
      <c r="IS24" s="199">
        <f t="shared" si="130"/>
        <v>0</v>
      </c>
      <c r="IT24" s="199">
        <f t="shared" si="130"/>
        <v>0</v>
      </c>
      <c r="IU24" s="199">
        <f t="shared" si="130"/>
        <v>0</v>
      </c>
      <c r="IV24" s="199">
        <f t="shared" si="130"/>
        <v>0</v>
      </c>
      <c r="IW24" s="199">
        <f t="shared" si="130"/>
        <v>0</v>
      </c>
      <c r="IX24" s="199">
        <f t="shared" si="130"/>
        <v>0</v>
      </c>
      <c r="IY24" s="199">
        <f t="shared" si="130"/>
        <v>0</v>
      </c>
      <c r="IZ24" s="199">
        <f t="shared" si="130"/>
        <v>0</v>
      </c>
      <c r="JA24" s="199">
        <f t="shared" si="130"/>
        <v>0</v>
      </c>
      <c r="JB24" s="199">
        <f t="shared" ref="JB24:LM24" si="131">-$D$24/12</f>
        <v>0</v>
      </c>
      <c r="JC24" s="199">
        <f t="shared" si="131"/>
        <v>0</v>
      </c>
      <c r="JD24" s="199">
        <f t="shared" si="131"/>
        <v>0</v>
      </c>
      <c r="JE24" s="199">
        <f t="shared" si="131"/>
        <v>0</v>
      </c>
      <c r="JF24" s="199">
        <f t="shared" si="131"/>
        <v>0</v>
      </c>
      <c r="JG24" s="199">
        <f t="shared" si="131"/>
        <v>0</v>
      </c>
      <c r="JH24" s="199">
        <f t="shared" si="131"/>
        <v>0</v>
      </c>
      <c r="JI24" s="199">
        <f t="shared" si="131"/>
        <v>0</v>
      </c>
      <c r="JJ24" s="199">
        <f t="shared" si="131"/>
        <v>0</v>
      </c>
      <c r="JK24" s="199">
        <f t="shared" si="131"/>
        <v>0</v>
      </c>
      <c r="JL24" s="199">
        <f t="shared" si="131"/>
        <v>0</v>
      </c>
      <c r="JM24" s="199">
        <f t="shared" si="131"/>
        <v>0</v>
      </c>
      <c r="JN24" s="199">
        <f t="shared" si="131"/>
        <v>0</v>
      </c>
      <c r="JO24" s="199">
        <f t="shared" si="131"/>
        <v>0</v>
      </c>
      <c r="JP24" s="199">
        <f t="shared" si="131"/>
        <v>0</v>
      </c>
      <c r="JQ24" s="199">
        <f t="shared" si="131"/>
        <v>0</v>
      </c>
      <c r="JR24" s="199">
        <f t="shared" si="131"/>
        <v>0</v>
      </c>
      <c r="JS24" s="199">
        <f t="shared" si="131"/>
        <v>0</v>
      </c>
      <c r="JT24" s="199">
        <f t="shared" si="131"/>
        <v>0</v>
      </c>
      <c r="JU24" s="199">
        <f t="shared" si="131"/>
        <v>0</v>
      </c>
      <c r="JV24" s="199">
        <f t="shared" si="131"/>
        <v>0</v>
      </c>
      <c r="JW24" s="199">
        <f t="shared" si="131"/>
        <v>0</v>
      </c>
      <c r="JX24" s="199">
        <f t="shared" si="131"/>
        <v>0</v>
      </c>
      <c r="JY24" s="199">
        <f t="shared" si="131"/>
        <v>0</v>
      </c>
      <c r="JZ24" s="199">
        <f t="shared" si="131"/>
        <v>0</v>
      </c>
      <c r="KA24" s="199">
        <f t="shared" si="131"/>
        <v>0</v>
      </c>
      <c r="KB24" s="199">
        <f t="shared" si="131"/>
        <v>0</v>
      </c>
      <c r="KC24" s="199">
        <f t="shared" si="131"/>
        <v>0</v>
      </c>
      <c r="KD24" s="199">
        <f t="shared" si="131"/>
        <v>0</v>
      </c>
      <c r="KE24" s="199">
        <f t="shared" si="131"/>
        <v>0</v>
      </c>
      <c r="KF24" s="199">
        <f t="shared" si="131"/>
        <v>0</v>
      </c>
      <c r="KG24" s="199">
        <f t="shared" si="131"/>
        <v>0</v>
      </c>
      <c r="KH24" s="199">
        <f t="shared" si="131"/>
        <v>0</v>
      </c>
      <c r="KI24" s="199">
        <f t="shared" si="131"/>
        <v>0</v>
      </c>
      <c r="KJ24" s="199">
        <f t="shared" si="131"/>
        <v>0</v>
      </c>
      <c r="KK24" s="199">
        <f t="shared" si="131"/>
        <v>0</v>
      </c>
      <c r="KL24" s="199">
        <f t="shared" si="131"/>
        <v>0</v>
      </c>
      <c r="KM24" s="199">
        <f t="shared" si="131"/>
        <v>0</v>
      </c>
      <c r="KN24" s="199">
        <f t="shared" si="131"/>
        <v>0</v>
      </c>
      <c r="KO24" s="199">
        <f t="shared" si="131"/>
        <v>0</v>
      </c>
      <c r="KP24" s="199">
        <f t="shared" si="131"/>
        <v>0</v>
      </c>
      <c r="KQ24" s="199">
        <f t="shared" si="131"/>
        <v>0</v>
      </c>
      <c r="KR24" s="199">
        <f t="shared" si="131"/>
        <v>0</v>
      </c>
      <c r="KS24" s="199">
        <f t="shared" si="131"/>
        <v>0</v>
      </c>
      <c r="KT24" s="199">
        <f t="shared" si="131"/>
        <v>0</v>
      </c>
      <c r="KU24" s="199">
        <f t="shared" si="131"/>
        <v>0</v>
      </c>
      <c r="KV24" s="199">
        <f t="shared" si="131"/>
        <v>0</v>
      </c>
      <c r="KW24" s="199">
        <f t="shared" si="131"/>
        <v>0</v>
      </c>
      <c r="KX24" s="199">
        <f t="shared" si="131"/>
        <v>0</v>
      </c>
      <c r="KY24" s="199">
        <f t="shared" si="131"/>
        <v>0</v>
      </c>
      <c r="KZ24" s="199">
        <f t="shared" si="131"/>
        <v>0</v>
      </c>
      <c r="LA24" s="199">
        <f t="shared" si="131"/>
        <v>0</v>
      </c>
      <c r="LB24" s="199">
        <f t="shared" si="131"/>
        <v>0</v>
      </c>
      <c r="LC24" s="199">
        <f t="shared" si="131"/>
        <v>0</v>
      </c>
      <c r="LD24" s="199">
        <f t="shared" si="131"/>
        <v>0</v>
      </c>
      <c r="LE24" s="199">
        <f t="shared" si="131"/>
        <v>0</v>
      </c>
      <c r="LF24" s="199">
        <f t="shared" si="131"/>
        <v>0</v>
      </c>
      <c r="LG24" s="199">
        <f t="shared" si="131"/>
        <v>0</v>
      </c>
      <c r="LH24" s="199">
        <f t="shared" si="131"/>
        <v>0</v>
      </c>
      <c r="LI24" s="199">
        <f t="shared" si="131"/>
        <v>0</v>
      </c>
      <c r="LJ24" s="199">
        <f t="shared" si="131"/>
        <v>0</v>
      </c>
      <c r="LK24" s="199">
        <f t="shared" si="131"/>
        <v>0</v>
      </c>
      <c r="LL24" s="199">
        <f t="shared" si="131"/>
        <v>0</v>
      </c>
      <c r="LM24" s="199">
        <f t="shared" si="131"/>
        <v>0</v>
      </c>
      <c r="LN24" s="199">
        <f t="shared" ref="LN24:NY24" si="132">-$D$24/12</f>
        <v>0</v>
      </c>
      <c r="LO24" s="199">
        <f t="shared" si="132"/>
        <v>0</v>
      </c>
      <c r="LP24" s="199">
        <f t="shared" si="132"/>
        <v>0</v>
      </c>
      <c r="LQ24" s="199">
        <f t="shared" si="132"/>
        <v>0</v>
      </c>
      <c r="LR24" s="199">
        <f t="shared" si="132"/>
        <v>0</v>
      </c>
      <c r="LS24" s="199">
        <f t="shared" si="132"/>
        <v>0</v>
      </c>
      <c r="LT24" s="199">
        <f t="shared" si="132"/>
        <v>0</v>
      </c>
      <c r="LU24" s="199">
        <f t="shared" si="132"/>
        <v>0</v>
      </c>
      <c r="LV24" s="199">
        <f t="shared" si="132"/>
        <v>0</v>
      </c>
      <c r="LW24" s="199">
        <f t="shared" si="132"/>
        <v>0</v>
      </c>
      <c r="LX24" s="199">
        <f t="shared" si="132"/>
        <v>0</v>
      </c>
      <c r="LY24" s="199">
        <f t="shared" si="132"/>
        <v>0</v>
      </c>
      <c r="LZ24" s="199">
        <f t="shared" si="132"/>
        <v>0</v>
      </c>
      <c r="MA24" s="199">
        <f t="shared" si="132"/>
        <v>0</v>
      </c>
      <c r="MB24" s="199">
        <f t="shared" si="132"/>
        <v>0</v>
      </c>
      <c r="MC24" s="199">
        <f t="shared" si="132"/>
        <v>0</v>
      </c>
      <c r="MD24" s="199">
        <f t="shared" si="132"/>
        <v>0</v>
      </c>
      <c r="ME24" s="199">
        <f t="shared" si="132"/>
        <v>0</v>
      </c>
      <c r="MF24" s="199">
        <f t="shared" si="132"/>
        <v>0</v>
      </c>
      <c r="MG24" s="199">
        <f t="shared" si="132"/>
        <v>0</v>
      </c>
      <c r="MH24" s="199">
        <f t="shared" si="132"/>
        <v>0</v>
      </c>
      <c r="MI24" s="199">
        <f t="shared" si="132"/>
        <v>0</v>
      </c>
      <c r="MJ24" s="199">
        <f t="shared" si="132"/>
        <v>0</v>
      </c>
      <c r="MK24" s="199">
        <f t="shared" si="132"/>
        <v>0</v>
      </c>
      <c r="ML24" s="199">
        <f t="shared" si="132"/>
        <v>0</v>
      </c>
      <c r="MM24" s="199">
        <f t="shared" si="132"/>
        <v>0</v>
      </c>
      <c r="MN24" s="199">
        <f t="shared" si="132"/>
        <v>0</v>
      </c>
      <c r="MO24" s="199">
        <f t="shared" si="132"/>
        <v>0</v>
      </c>
      <c r="MP24" s="199">
        <f t="shared" si="132"/>
        <v>0</v>
      </c>
      <c r="MQ24" s="199">
        <f t="shared" si="132"/>
        <v>0</v>
      </c>
      <c r="MR24" s="199">
        <f t="shared" si="132"/>
        <v>0</v>
      </c>
      <c r="MS24" s="199">
        <f t="shared" si="132"/>
        <v>0</v>
      </c>
      <c r="MT24" s="199">
        <f t="shared" si="132"/>
        <v>0</v>
      </c>
      <c r="MU24" s="199">
        <f t="shared" si="132"/>
        <v>0</v>
      </c>
      <c r="MV24" s="199">
        <f t="shared" si="132"/>
        <v>0</v>
      </c>
      <c r="MW24" s="199">
        <f t="shared" si="132"/>
        <v>0</v>
      </c>
      <c r="MX24" s="199">
        <f t="shared" si="132"/>
        <v>0</v>
      </c>
      <c r="MY24" s="199">
        <f t="shared" si="132"/>
        <v>0</v>
      </c>
      <c r="MZ24" s="199">
        <f t="shared" si="132"/>
        <v>0</v>
      </c>
      <c r="NA24" s="199">
        <f t="shared" si="132"/>
        <v>0</v>
      </c>
      <c r="NB24" s="199">
        <f t="shared" si="132"/>
        <v>0</v>
      </c>
      <c r="NC24" s="199">
        <f t="shared" si="132"/>
        <v>0</v>
      </c>
      <c r="ND24" s="199">
        <f t="shared" si="132"/>
        <v>0</v>
      </c>
      <c r="NE24" s="199">
        <f t="shared" si="132"/>
        <v>0</v>
      </c>
      <c r="NF24" s="199">
        <f t="shared" si="132"/>
        <v>0</v>
      </c>
      <c r="NG24" s="199">
        <f t="shared" si="132"/>
        <v>0</v>
      </c>
      <c r="NH24" s="199">
        <f t="shared" si="132"/>
        <v>0</v>
      </c>
      <c r="NI24" s="199">
        <f t="shared" si="132"/>
        <v>0</v>
      </c>
      <c r="NJ24" s="199">
        <f t="shared" si="132"/>
        <v>0</v>
      </c>
      <c r="NK24" s="199">
        <f t="shared" si="132"/>
        <v>0</v>
      </c>
      <c r="NL24" s="199">
        <f t="shared" si="132"/>
        <v>0</v>
      </c>
      <c r="NM24" s="199">
        <f t="shared" si="132"/>
        <v>0</v>
      </c>
      <c r="NN24" s="199">
        <f t="shared" si="132"/>
        <v>0</v>
      </c>
      <c r="NO24" s="199">
        <f t="shared" si="132"/>
        <v>0</v>
      </c>
      <c r="NP24" s="199">
        <f t="shared" si="132"/>
        <v>0</v>
      </c>
      <c r="NQ24" s="199">
        <f t="shared" si="132"/>
        <v>0</v>
      </c>
      <c r="NR24" s="199">
        <f t="shared" si="132"/>
        <v>0</v>
      </c>
      <c r="NS24" s="199">
        <f t="shared" si="132"/>
        <v>0</v>
      </c>
      <c r="NT24" s="199">
        <f t="shared" si="132"/>
        <v>0</v>
      </c>
      <c r="NU24" s="199">
        <f t="shared" si="132"/>
        <v>0</v>
      </c>
      <c r="NV24" s="199">
        <f t="shared" si="132"/>
        <v>0</v>
      </c>
      <c r="NW24" s="199">
        <f t="shared" si="132"/>
        <v>0</v>
      </c>
      <c r="NX24" s="199">
        <f t="shared" si="132"/>
        <v>0</v>
      </c>
      <c r="NY24" s="199">
        <f t="shared" si="132"/>
        <v>0</v>
      </c>
      <c r="NZ24" s="199">
        <f t="shared" ref="NZ24:QK24" si="133">-$D$24/12</f>
        <v>0</v>
      </c>
      <c r="OA24" s="199">
        <f t="shared" si="133"/>
        <v>0</v>
      </c>
      <c r="OB24" s="199">
        <f t="shared" si="133"/>
        <v>0</v>
      </c>
      <c r="OC24" s="199">
        <f t="shared" si="133"/>
        <v>0</v>
      </c>
      <c r="OD24" s="199">
        <f t="shared" si="133"/>
        <v>0</v>
      </c>
      <c r="OE24" s="199">
        <f t="shared" si="133"/>
        <v>0</v>
      </c>
      <c r="OF24" s="199">
        <f t="shared" si="133"/>
        <v>0</v>
      </c>
      <c r="OG24" s="199">
        <f t="shared" si="133"/>
        <v>0</v>
      </c>
      <c r="OH24" s="199">
        <f t="shared" si="133"/>
        <v>0</v>
      </c>
      <c r="OI24" s="199">
        <f t="shared" si="133"/>
        <v>0</v>
      </c>
      <c r="OJ24" s="199">
        <f t="shared" si="133"/>
        <v>0</v>
      </c>
      <c r="OK24" s="199">
        <f t="shared" si="133"/>
        <v>0</v>
      </c>
      <c r="OL24" s="199">
        <f t="shared" si="133"/>
        <v>0</v>
      </c>
      <c r="OM24" s="199">
        <f t="shared" si="133"/>
        <v>0</v>
      </c>
      <c r="ON24" s="199">
        <f t="shared" si="133"/>
        <v>0</v>
      </c>
      <c r="OO24" s="199">
        <f t="shared" si="133"/>
        <v>0</v>
      </c>
      <c r="OP24" s="199">
        <f t="shared" si="133"/>
        <v>0</v>
      </c>
      <c r="OQ24" s="199">
        <f t="shared" si="133"/>
        <v>0</v>
      </c>
      <c r="OR24" s="199">
        <f t="shared" si="133"/>
        <v>0</v>
      </c>
      <c r="OS24" s="199">
        <f t="shared" si="133"/>
        <v>0</v>
      </c>
      <c r="OT24" s="199">
        <f t="shared" si="133"/>
        <v>0</v>
      </c>
      <c r="OU24" s="199">
        <f t="shared" si="133"/>
        <v>0</v>
      </c>
      <c r="OV24" s="199">
        <f t="shared" si="133"/>
        <v>0</v>
      </c>
      <c r="OW24" s="199">
        <f t="shared" si="133"/>
        <v>0</v>
      </c>
      <c r="OX24" s="199">
        <f t="shared" si="133"/>
        <v>0</v>
      </c>
      <c r="OY24" s="199">
        <f t="shared" si="133"/>
        <v>0</v>
      </c>
      <c r="OZ24" s="199">
        <f t="shared" si="133"/>
        <v>0</v>
      </c>
      <c r="PA24" s="199">
        <f t="shared" si="133"/>
        <v>0</v>
      </c>
      <c r="PB24" s="199">
        <f t="shared" si="133"/>
        <v>0</v>
      </c>
      <c r="PC24" s="199">
        <f t="shared" si="133"/>
        <v>0</v>
      </c>
      <c r="PD24" s="199">
        <f t="shared" si="133"/>
        <v>0</v>
      </c>
      <c r="PE24" s="199">
        <f t="shared" si="133"/>
        <v>0</v>
      </c>
      <c r="PF24" s="199">
        <f t="shared" si="133"/>
        <v>0</v>
      </c>
      <c r="PG24" s="199">
        <f t="shared" si="133"/>
        <v>0</v>
      </c>
      <c r="PH24" s="199">
        <f t="shared" si="133"/>
        <v>0</v>
      </c>
      <c r="PI24" s="199">
        <f t="shared" si="133"/>
        <v>0</v>
      </c>
      <c r="PJ24" s="199">
        <f t="shared" si="133"/>
        <v>0</v>
      </c>
      <c r="PK24" s="199">
        <f t="shared" si="133"/>
        <v>0</v>
      </c>
      <c r="PL24" s="199">
        <f t="shared" si="133"/>
        <v>0</v>
      </c>
      <c r="PM24" s="199">
        <f t="shared" si="133"/>
        <v>0</v>
      </c>
      <c r="PN24" s="199">
        <f t="shared" si="133"/>
        <v>0</v>
      </c>
      <c r="PO24" s="199">
        <f t="shared" si="133"/>
        <v>0</v>
      </c>
      <c r="PP24" s="199">
        <f t="shared" si="133"/>
        <v>0</v>
      </c>
      <c r="PQ24" s="199">
        <f t="shared" si="133"/>
        <v>0</v>
      </c>
      <c r="PR24" s="199">
        <f t="shared" si="133"/>
        <v>0</v>
      </c>
      <c r="PS24" s="199">
        <f t="shared" si="133"/>
        <v>0</v>
      </c>
      <c r="PT24" s="199">
        <f t="shared" si="133"/>
        <v>0</v>
      </c>
      <c r="PU24" s="199">
        <f t="shared" si="133"/>
        <v>0</v>
      </c>
      <c r="PV24" s="199">
        <f t="shared" si="133"/>
        <v>0</v>
      </c>
      <c r="PW24" s="199">
        <f t="shared" si="133"/>
        <v>0</v>
      </c>
      <c r="PX24" s="199">
        <f t="shared" si="133"/>
        <v>0</v>
      </c>
      <c r="PY24" s="199">
        <f t="shared" si="133"/>
        <v>0</v>
      </c>
      <c r="PZ24" s="199">
        <f t="shared" si="133"/>
        <v>0</v>
      </c>
      <c r="QA24" s="199">
        <f t="shared" si="133"/>
        <v>0</v>
      </c>
      <c r="QB24" s="199">
        <f t="shared" si="133"/>
        <v>0</v>
      </c>
      <c r="QC24" s="199">
        <f t="shared" si="133"/>
        <v>0</v>
      </c>
      <c r="QD24" s="199">
        <f t="shared" si="133"/>
        <v>0</v>
      </c>
      <c r="QE24" s="199">
        <f t="shared" si="133"/>
        <v>0</v>
      </c>
      <c r="QF24" s="199">
        <f t="shared" si="133"/>
        <v>0</v>
      </c>
      <c r="QG24" s="199">
        <f t="shared" si="133"/>
        <v>0</v>
      </c>
      <c r="QH24" s="199">
        <f t="shared" si="133"/>
        <v>0</v>
      </c>
      <c r="QI24" s="199">
        <f t="shared" si="133"/>
        <v>0</v>
      </c>
      <c r="QJ24" s="199">
        <f t="shared" si="133"/>
        <v>0</v>
      </c>
      <c r="QK24" s="199">
        <f t="shared" si="133"/>
        <v>0</v>
      </c>
      <c r="QL24" s="199">
        <f t="shared" ref="QL24:SW24" si="134">-$D$24/12</f>
        <v>0</v>
      </c>
      <c r="QM24" s="199">
        <f t="shared" si="134"/>
        <v>0</v>
      </c>
      <c r="QN24" s="199">
        <f t="shared" si="134"/>
        <v>0</v>
      </c>
      <c r="QO24" s="199">
        <f t="shared" si="134"/>
        <v>0</v>
      </c>
      <c r="QP24" s="199">
        <f t="shared" si="134"/>
        <v>0</v>
      </c>
      <c r="QQ24" s="199">
        <f t="shared" si="134"/>
        <v>0</v>
      </c>
      <c r="QR24" s="199">
        <f t="shared" si="134"/>
        <v>0</v>
      </c>
      <c r="QS24" s="199">
        <f t="shared" si="134"/>
        <v>0</v>
      </c>
      <c r="QT24" s="199">
        <f t="shared" si="134"/>
        <v>0</v>
      </c>
      <c r="QU24" s="199">
        <f t="shared" si="134"/>
        <v>0</v>
      </c>
      <c r="QV24" s="199">
        <f t="shared" si="134"/>
        <v>0</v>
      </c>
      <c r="QW24" s="199">
        <f t="shared" si="134"/>
        <v>0</v>
      </c>
      <c r="QX24" s="199">
        <f t="shared" si="134"/>
        <v>0</v>
      </c>
      <c r="QY24" s="199">
        <f t="shared" si="134"/>
        <v>0</v>
      </c>
      <c r="QZ24" s="199">
        <f t="shared" si="134"/>
        <v>0</v>
      </c>
      <c r="RA24" s="199">
        <f t="shared" si="134"/>
        <v>0</v>
      </c>
      <c r="RB24" s="199">
        <f t="shared" si="134"/>
        <v>0</v>
      </c>
      <c r="RC24" s="199">
        <f t="shared" si="134"/>
        <v>0</v>
      </c>
      <c r="RD24" s="199">
        <f t="shared" si="134"/>
        <v>0</v>
      </c>
      <c r="RE24" s="199">
        <f t="shared" si="134"/>
        <v>0</v>
      </c>
      <c r="RF24" s="199">
        <f t="shared" si="134"/>
        <v>0</v>
      </c>
      <c r="RG24" s="199">
        <f t="shared" si="134"/>
        <v>0</v>
      </c>
      <c r="RH24" s="199">
        <f t="shared" si="134"/>
        <v>0</v>
      </c>
      <c r="RI24" s="199">
        <f t="shared" si="134"/>
        <v>0</v>
      </c>
      <c r="RJ24" s="199">
        <f t="shared" si="134"/>
        <v>0</v>
      </c>
      <c r="RK24" s="199">
        <f t="shared" si="134"/>
        <v>0</v>
      </c>
      <c r="RL24" s="199">
        <f t="shared" si="134"/>
        <v>0</v>
      </c>
      <c r="RM24" s="199">
        <f t="shared" si="134"/>
        <v>0</v>
      </c>
      <c r="RN24" s="199">
        <f t="shared" si="134"/>
        <v>0</v>
      </c>
      <c r="RO24" s="199">
        <f t="shared" si="134"/>
        <v>0</v>
      </c>
      <c r="RP24" s="199">
        <f t="shared" si="134"/>
        <v>0</v>
      </c>
      <c r="RQ24" s="199">
        <f t="shared" si="134"/>
        <v>0</v>
      </c>
      <c r="RR24" s="199">
        <f t="shared" si="134"/>
        <v>0</v>
      </c>
      <c r="RS24" s="199">
        <f t="shared" si="134"/>
        <v>0</v>
      </c>
      <c r="RT24" s="199">
        <f t="shared" si="134"/>
        <v>0</v>
      </c>
      <c r="RU24" s="199">
        <f t="shared" si="134"/>
        <v>0</v>
      </c>
      <c r="RV24" s="199">
        <f t="shared" si="134"/>
        <v>0</v>
      </c>
      <c r="RW24" s="199">
        <f t="shared" si="134"/>
        <v>0</v>
      </c>
      <c r="RX24" s="199">
        <f t="shared" si="134"/>
        <v>0</v>
      </c>
      <c r="RY24" s="199">
        <f t="shared" si="134"/>
        <v>0</v>
      </c>
      <c r="RZ24" s="199">
        <f t="shared" si="134"/>
        <v>0</v>
      </c>
      <c r="SA24" s="199">
        <f t="shared" si="134"/>
        <v>0</v>
      </c>
      <c r="SB24" s="199">
        <f t="shared" si="134"/>
        <v>0</v>
      </c>
      <c r="SC24" s="199">
        <f t="shared" si="134"/>
        <v>0</v>
      </c>
      <c r="SD24" s="199">
        <f t="shared" si="134"/>
        <v>0</v>
      </c>
      <c r="SE24" s="199">
        <f t="shared" si="134"/>
        <v>0</v>
      </c>
      <c r="SF24" s="199">
        <f t="shared" si="134"/>
        <v>0</v>
      </c>
      <c r="SG24" s="199">
        <f t="shared" si="134"/>
        <v>0</v>
      </c>
      <c r="SH24" s="199">
        <f t="shared" si="134"/>
        <v>0</v>
      </c>
      <c r="SI24" s="199">
        <f t="shared" si="134"/>
        <v>0</v>
      </c>
      <c r="SJ24" s="199">
        <f t="shared" si="134"/>
        <v>0</v>
      </c>
      <c r="SK24" s="199">
        <f t="shared" si="134"/>
        <v>0</v>
      </c>
      <c r="SL24" s="199">
        <f t="shared" si="134"/>
        <v>0</v>
      </c>
      <c r="SM24" s="199">
        <f t="shared" si="134"/>
        <v>0</v>
      </c>
      <c r="SN24" s="199">
        <f t="shared" si="134"/>
        <v>0</v>
      </c>
      <c r="SO24" s="199">
        <f t="shared" si="134"/>
        <v>0</v>
      </c>
      <c r="SP24" s="199">
        <f t="shared" si="134"/>
        <v>0</v>
      </c>
      <c r="SQ24" s="199">
        <f t="shared" si="134"/>
        <v>0</v>
      </c>
      <c r="SR24" s="199">
        <f t="shared" si="134"/>
        <v>0</v>
      </c>
      <c r="SS24" s="199">
        <f t="shared" si="134"/>
        <v>0</v>
      </c>
      <c r="ST24" s="199">
        <f t="shared" si="134"/>
        <v>0</v>
      </c>
      <c r="SU24" s="199">
        <f t="shared" si="134"/>
        <v>0</v>
      </c>
      <c r="SV24" s="199">
        <f t="shared" si="134"/>
        <v>0</v>
      </c>
      <c r="SW24" s="199">
        <f t="shared" si="134"/>
        <v>0</v>
      </c>
      <c r="SX24" s="199">
        <f t="shared" ref="SX24:VI24" si="135">-$D$24/12</f>
        <v>0</v>
      </c>
      <c r="SY24" s="199">
        <f t="shared" si="135"/>
        <v>0</v>
      </c>
      <c r="SZ24" s="199">
        <f t="shared" si="135"/>
        <v>0</v>
      </c>
      <c r="TA24" s="199">
        <f t="shared" si="135"/>
        <v>0</v>
      </c>
      <c r="TB24" s="199">
        <f t="shared" si="135"/>
        <v>0</v>
      </c>
      <c r="TC24" s="199">
        <f t="shared" si="135"/>
        <v>0</v>
      </c>
      <c r="TD24" s="199">
        <f t="shared" si="135"/>
        <v>0</v>
      </c>
      <c r="TE24" s="199">
        <f t="shared" si="135"/>
        <v>0</v>
      </c>
      <c r="TF24" s="199">
        <f t="shared" si="135"/>
        <v>0</v>
      </c>
      <c r="TG24" s="199">
        <f t="shared" si="135"/>
        <v>0</v>
      </c>
      <c r="TH24" s="199">
        <f t="shared" si="135"/>
        <v>0</v>
      </c>
      <c r="TI24" s="199">
        <f t="shared" si="135"/>
        <v>0</v>
      </c>
      <c r="TJ24" s="199">
        <f t="shared" si="135"/>
        <v>0</v>
      </c>
      <c r="TK24" s="199">
        <f t="shared" si="135"/>
        <v>0</v>
      </c>
      <c r="TL24" s="199">
        <f t="shared" si="135"/>
        <v>0</v>
      </c>
      <c r="TM24" s="199">
        <f t="shared" si="135"/>
        <v>0</v>
      </c>
      <c r="TN24" s="199">
        <f t="shared" si="135"/>
        <v>0</v>
      </c>
      <c r="TO24" s="199">
        <f t="shared" si="135"/>
        <v>0</v>
      </c>
      <c r="TP24" s="199">
        <f t="shared" si="135"/>
        <v>0</v>
      </c>
      <c r="TQ24" s="199">
        <f t="shared" si="135"/>
        <v>0</v>
      </c>
      <c r="TR24" s="199">
        <f t="shared" si="135"/>
        <v>0</v>
      </c>
      <c r="TS24" s="199">
        <f t="shared" si="135"/>
        <v>0</v>
      </c>
      <c r="TT24" s="199">
        <f t="shared" si="135"/>
        <v>0</v>
      </c>
      <c r="TU24" s="199">
        <f t="shared" si="135"/>
        <v>0</v>
      </c>
      <c r="TV24" s="199">
        <f t="shared" si="135"/>
        <v>0</v>
      </c>
      <c r="TW24" s="199">
        <f t="shared" si="135"/>
        <v>0</v>
      </c>
      <c r="TX24" s="199">
        <f t="shared" si="135"/>
        <v>0</v>
      </c>
      <c r="TY24" s="199">
        <f t="shared" si="135"/>
        <v>0</v>
      </c>
      <c r="TZ24" s="199">
        <f t="shared" si="135"/>
        <v>0</v>
      </c>
      <c r="UA24" s="199">
        <f t="shared" si="135"/>
        <v>0</v>
      </c>
      <c r="UB24" s="199">
        <f t="shared" si="135"/>
        <v>0</v>
      </c>
      <c r="UC24" s="199">
        <f t="shared" si="135"/>
        <v>0</v>
      </c>
      <c r="UD24" s="199">
        <f t="shared" si="135"/>
        <v>0</v>
      </c>
      <c r="UE24" s="199">
        <f t="shared" si="135"/>
        <v>0</v>
      </c>
      <c r="UF24" s="199">
        <f t="shared" si="135"/>
        <v>0</v>
      </c>
      <c r="UG24" s="199">
        <f t="shared" si="135"/>
        <v>0</v>
      </c>
      <c r="UH24" s="199">
        <f t="shared" si="135"/>
        <v>0</v>
      </c>
      <c r="UI24" s="199">
        <f t="shared" si="135"/>
        <v>0</v>
      </c>
      <c r="UJ24" s="199">
        <f t="shared" si="135"/>
        <v>0</v>
      </c>
      <c r="UK24" s="199">
        <f t="shared" si="135"/>
        <v>0</v>
      </c>
      <c r="UL24" s="199">
        <f t="shared" si="135"/>
        <v>0</v>
      </c>
      <c r="UM24" s="199">
        <f t="shared" si="135"/>
        <v>0</v>
      </c>
      <c r="UN24" s="199">
        <f t="shared" si="135"/>
        <v>0</v>
      </c>
      <c r="UO24" s="199">
        <f t="shared" si="135"/>
        <v>0</v>
      </c>
      <c r="UP24" s="199">
        <f t="shared" si="135"/>
        <v>0</v>
      </c>
      <c r="UQ24" s="199">
        <f t="shared" si="135"/>
        <v>0</v>
      </c>
      <c r="UR24" s="199">
        <f t="shared" si="135"/>
        <v>0</v>
      </c>
      <c r="US24" s="199">
        <f t="shared" si="135"/>
        <v>0</v>
      </c>
      <c r="UT24" s="199">
        <f t="shared" si="135"/>
        <v>0</v>
      </c>
      <c r="UU24" s="199">
        <f t="shared" si="135"/>
        <v>0</v>
      </c>
      <c r="UV24" s="199">
        <f t="shared" si="135"/>
        <v>0</v>
      </c>
      <c r="UW24" s="199">
        <f t="shared" si="135"/>
        <v>0</v>
      </c>
      <c r="UX24" s="199">
        <f t="shared" si="135"/>
        <v>0</v>
      </c>
      <c r="UY24" s="199">
        <f t="shared" si="135"/>
        <v>0</v>
      </c>
      <c r="UZ24" s="199">
        <f t="shared" si="135"/>
        <v>0</v>
      </c>
      <c r="VA24" s="199">
        <f t="shared" si="135"/>
        <v>0</v>
      </c>
      <c r="VB24" s="199">
        <f t="shared" si="135"/>
        <v>0</v>
      </c>
      <c r="VC24" s="199">
        <f t="shared" si="135"/>
        <v>0</v>
      </c>
      <c r="VD24" s="199">
        <f t="shared" si="135"/>
        <v>0</v>
      </c>
      <c r="VE24" s="199">
        <f t="shared" si="135"/>
        <v>0</v>
      </c>
      <c r="VF24" s="199">
        <f t="shared" si="135"/>
        <v>0</v>
      </c>
      <c r="VG24" s="199">
        <f t="shared" si="135"/>
        <v>0</v>
      </c>
      <c r="VH24" s="199">
        <f t="shared" si="135"/>
        <v>0</v>
      </c>
      <c r="VI24" s="199">
        <f t="shared" si="135"/>
        <v>0</v>
      </c>
      <c r="VJ24" s="199">
        <f t="shared" ref="VJ24:WS24" si="136">-$D$24/12</f>
        <v>0</v>
      </c>
      <c r="VK24" s="199">
        <f t="shared" si="136"/>
        <v>0</v>
      </c>
      <c r="VL24" s="199">
        <f t="shared" si="136"/>
        <v>0</v>
      </c>
      <c r="VM24" s="199">
        <f t="shared" si="136"/>
        <v>0</v>
      </c>
      <c r="VN24" s="199">
        <f t="shared" si="136"/>
        <v>0</v>
      </c>
      <c r="VO24" s="199">
        <f t="shared" si="136"/>
        <v>0</v>
      </c>
      <c r="VP24" s="199">
        <f t="shared" si="136"/>
        <v>0</v>
      </c>
      <c r="VQ24" s="199">
        <f t="shared" si="136"/>
        <v>0</v>
      </c>
      <c r="VR24" s="199">
        <f t="shared" si="136"/>
        <v>0</v>
      </c>
      <c r="VS24" s="199">
        <f t="shared" si="136"/>
        <v>0</v>
      </c>
      <c r="VT24" s="199">
        <f t="shared" si="136"/>
        <v>0</v>
      </c>
      <c r="VU24" s="199">
        <f t="shared" si="136"/>
        <v>0</v>
      </c>
      <c r="VV24" s="199">
        <f t="shared" si="136"/>
        <v>0</v>
      </c>
      <c r="VW24" s="199">
        <f t="shared" si="136"/>
        <v>0</v>
      </c>
      <c r="VX24" s="199">
        <f t="shared" si="136"/>
        <v>0</v>
      </c>
      <c r="VY24" s="199">
        <f t="shared" si="136"/>
        <v>0</v>
      </c>
      <c r="VZ24" s="199">
        <f t="shared" si="136"/>
        <v>0</v>
      </c>
      <c r="WA24" s="199">
        <f t="shared" si="136"/>
        <v>0</v>
      </c>
      <c r="WB24" s="199">
        <f t="shared" si="136"/>
        <v>0</v>
      </c>
      <c r="WC24" s="199">
        <f t="shared" si="136"/>
        <v>0</v>
      </c>
      <c r="WD24" s="199">
        <f t="shared" si="136"/>
        <v>0</v>
      </c>
      <c r="WE24" s="199">
        <f t="shared" si="136"/>
        <v>0</v>
      </c>
      <c r="WF24" s="199">
        <f t="shared" si="136"/>
        <v>0</v>
      </c>
      <c r="WG24" s="199">
        <f t="shared" si="136"/>
        <v>0</v>
      </c>
      <c r="WH24" s="199">
        <f t="shared" si="136"/>
        <v>0</v>
      </c>
      <c r="WI24" s="199">
        <f t="shared" si="136"/>
        <v>0</v>
      </c>
      <c r="WJ24" s="199">
        <f t="shared" si="136"/>
        <v>0</v>
      </c>
      <c r="WK24" s="199">
        <f t="shared" si="136"/>
        <v>0</v>
      </c>
      <c r="WL24" s="199">
        <f t="shared" si="136"/>
        <v>0</v>
      </c>
      <c r="WM24" s="199">
        <f t="shared" si="136"/>
        <v>0</v>
      </c>
      <c r="WN24" s="199">
        <f t="shared" si="136"/>
        <v>0</v>
      </c>
      <c r="WO24" s="199">
        <f t="shared" si="136"/>
        <v>0</v>
      </c>
      <c r="WP24" s="199">
        <f t="shared" si="136"/>
        <v>0</v>
      </c>
      <c r="WQ24" s="199">
        <f t="shared" si="136"/>
        <v>0</v>
      </c>
      <c r="WR24" s="199">
        <f t="shared" si="136"/>
        <v>0</v>
      </c>
      <c r="WS24" s="199">
        <f t="shared" si="136"/>
        <v>0</v>
      </c>
    </row>
    <row r="25" spans="1:617" s="171" customFormat="1">
      <c r="A25" s="102"/>
      <c r="B25" s="166" t="s">
        <v>223</v>
      </c>
      <c r="D25" s="393" t="e">
        <f>+Viðskiptaáætlun_Stjórnborð!I30</f>
        <v>#DIV/0!</v>
      </c>
      <c r="E25" s="117"/>
      <c r="F25" s="199" t="e">
        <f>-$D$25/12</f>
        <v>#DIV/0!</v>
      </c>
      <c r="G25" s="199" t="e">
        <f t="shared" ref="G25:BR25" si="137">-$D$25/12</f>
        <v>#DIV/0!</v>
      </c>
      <c r="H25" s="199" t="e">
        <f t="shared" si="137"/>
        <v>#DIV/0!</v>
      </c>
      <c r="I25" s="199" t="e">
        <f t="shared" si="137"/>
        <v>#DIV/0!</v>
      </c>
      <c r="J25" s="199" t="e">
        <f t="shared" si="137"/>
        <v>#DIV/0!</v>
      </c>
      <c r="K25" s="199" t="e">
        <f t="shared" si="137"/>
        <v>#DIV/0!</v>
      </c>
      <c r="L25" s="199" t="e">
        <f t="shared" si="137"/>
        <v>#DIV/0!</v>
      </c>
      <c r="M25" s="199" t="e">
        <f t="shared" si="137"/>
        <v>#DIV/0!</v>
      </c>
      <c r="N25" s="199" t="e">
        <f t="shared" si="137"/>
        <v>#DIV/0!</v>
      </c>
      <c r="O25" s="199" t="e">
        <f t="shared" si="137"/>
        <v>#DIV/0!</v>
      </c>
      <c r="P25" s="199" t="e">
        <f t="shared" si="137"/>
        <v>#DIV/0!</v>
      </c>
      <c r="Q25" s="199" t="e">
        <f t="shared" si="137"/>
        <v>#DIV/0!</v>
      </c>
      <c r="R25" s="199" t="e">
        <f t="shared" si="137"/>
        <v>#DIV/0!</v>
      </c>
      <c r="S25" s="199" t="e">
        <f t="shared" si="137"/>
        <v>#DIV/0!</v>
      </c>
      <c r="T25" s="199" t="e">
        <f t="shared" si="137"/>
        <v>#DIV/0!</v>
      </c>
      <c r="U25" s="199" t="e">
        <f t="shared" si="137"/>
        <v>#DIV/0!</v>
      </c>
      <c r="V25" s="199" t="e">
        <f t="shared" si="137"/>
        <v>#DIV/0!</v>
      </c>
      <c r="W25" s="199" t="e">
        <f t="shared" si="137"/>
        <v>#DIV/0!</v>
      </c>
      <c r="X25" s="199" t="e">
        <f t="shared" si="137"/>
        <v>#DIV/0!</v>
      </c>
      <c r="Y25" s="199" t="e">
        <f t="shared" si="137"/>
        <v>#DIV/0!</v>
      </c>
      <c r="Z25" s="199" t="e">
        <f t="shared" si="137"/>
        <v>#DIV/0!</v>
      </c>
      <c r="AA25" s="199" t="e">
        <f t="shared" si="137"/>
        <v>#DIV/0!</v>
      </c>
      <c r="AB25" s="199" t="e">
        <f t="shared" si="137"/>
        <v>#DIV/0!</v>
      </c>
      <c r="AC25" s="199" t="e">
        <f t="shared" si="137"/>
        <v>#DIV/0!</v>
      </c>
      <c r="AD25" s="199" t="e">
        <f t="shared" si="137"/>
        <v>#DIV/0!</v>
      </c>
      <c r="AE25" s="199" t="e">
        <f t="shared" si="137"/>
        <v>#DIV/0!</v>
      </c>
      <c r="AF25" s="199" t="e">
        <f t="shared" si="137"/>
        <v>#DIV/0!</v>
      </c>
      <c r="AG25" s="199" t="e">
        <f t="shared" si="137"/>
        <v>#DIV/0!</v>
      </c>
      <c r="AH25" s="199" t="e">
        <f t="shared" si="137"/>
        <v>#DIV/0!</v>
      </c>
      <c r="AI25" s="199" t="e">
        <f t="shared" si="137"/>
        <v>#DIV/0!</v>
      </c>
      <c r="AJ25" s="199" t="e">
        <f t="shared" si="137"/>
        <v>#DIV/0!</v>
      </c>
      <c r="AK25" s="199" t="e">
        <f t="shared" si="137"/>
        <v>#DIV/0!</v>
      </c>
      <c r="AL25" s="199" t="e">
        <f t="shared" si="137"/>
        <v>#DIV/0!</v>
      </c>
      <c r="AM25" s="199" t="e">
        <f t="shared" si="137"/>
        <v>#DIV/0!</v>
      </c>
      <c r="AN25" s="199" t="e">
        <f t="shared" si="137"/>
        <v>#DIV/0!</v>
      </c>
      <c r="AO25" s="199" t="e">
        <f t="shared" si="137"/>
        <v>#DIV/0!</v>
      </c>
      <c r="AP25" s="199" t="e">
        <f t="shared" si="137"/>
        <v>#DIV/0!</v>
      </c>
      <c r="AQ25" s="199" t="e">
        <f t="shared" si="137"/>
        <v>#DIV/0!</v>
      </c>
      <c r="AR25" s="199" t="e">
        <f t="shared" si="137"/>
        <v>#DIV/0!</v>
      </c>
      <c r="AS25" s="199" t="e">
        <f t="shared" si="137"/>
        <v>#DIV/0!</v>
      </c>
      <c r="AT25" s="199" t="e">
        <f t="shared" si="137"/>
        <v>#DIV/0!</v>
      </c>
      <c r="AU25" s="199" t="e">
        <f t="shared" si="137"/>
        <v>#DIV/0!</v>
      </c>
      <c r="AV25" s="199" t="e">
        <f t="shared" si="137"/>
        <v>#DIV/0!</v>
      </c>
      <c r="AW25" s="199" t="e">
        <f t="shared" si="137"/>
        <v>#DIV/0!</v>
      </c>
      <c r="AX25" s="199" t="e">
        <f t="shared" si="137"/>
        <v>#DIV/0!</v>
      </c>
      <c r="AY25" s="199" t="e">
        <f t="shared" si="137"/>
        <v>#DIV/0!</v>
      </c>
      <c r="AZ25" s="199" t="e">
        <f t="shared" si="137"/>
        <v>#DIV/0!</v>
      </c>
      <c r="BA25" s="199" t="e">
        <f t="shared" si="137"/>
        <v>#DIV/0!</v>
      </c>
      <c r="BB25" s="199" t="e">
        <f t="shared" si="137"/>
        <v>#DIV/0!</v>
      </c>
      <c r="BC25" s="199" t="e">
        <f t="shared" si="137"/>
        <v>#DIV/0!</v>
      </c>
      <c r="BD25" s="199" t="e">
        <f t="shared" si="137"/>
        <v>#DIV/0!</v>
      </c>
      <c r="BE25" s="199" t="e">
        <f t="shared" si="137"/>
        <v>#DIV/0!</v>
      </c>
      <c r="BF25" s="199" t="e">
        <f t="shared" si="137"/>
        <v>#DIV/0!</v>
      </c>
      <c r="BG25" s="199" t="e">
        <f t="shared" si="137"/>
        <v>#DIV/0!</v>
      </c>
      <c r="BH25" s="199" t="e">
        <f t="shared" si="137"/>
        <v>#DIV/0!</v>
      </c>
      <c r="BI25" s="199" t="e">
        <f t="shared" si="137"/>
        <v>#DIV/0!</v>
      </c>
      <c r="BJ25" s="199" t="e">
        <f t="shared" si="137"/>
        <v>#DIV/0!</v>
      </c>
      <c r="BK25" s="199" t="e">
        <f t="shared" si="137"/>
        <v>#DIV/0!</v>
      </c>
      <c r="BL25" s="199" t="e">
        <f t="shared" si="137"/>
        <v>#DIV/0!</v>
      </c>
      <c r="BM25" s="199" t="e">
        <f t="shared" si="137"/>
        <v>#DIV/0!</v>
      </c>
      <c r="BN25" s="199" t="e">
        <f t="shared" si="137"/>
        <v>#DIV/0!</v>
      </c>
      <c r="BO25" s="199" t="e">
        <f t="shared" si="137"/>
        <v>#DIV/0!</v>
      </c>
      <c r="BP25" s="199" t="e">
        <f t="shared" si="137"/>
        <v>#DIV/0!</v>
      </c>
      <c r="BQ25" s="199" t="e">
        <f t="shared" si="137"/>
        <v>#DIV/0!</v>
      </c>
      <c r="BR25" s="199" t="e">
        <f t="shared" si="137"/>
        <v>#DIV/0!</v>
      </c>
      <c r="BS25" s="199" t="e">
        <f t="shared" ref="BS25:ED25" si="138">-$D$25/12</f>
        <v>#DIV/0!</v>
      </c>
      <c r="BT25" s="199" t="e">
        <f t="shared" si="138"/>
        <v>#DIV/0!</v>
      </c>
      <c r="BU25" s="199" t="e">
        <f t="shared" si="138"/>
        <v>#DIV/0!</v>
      </c>
      <c r="BV25" s="199" t="e">
        <f t="shared" si="138"/>
        <v>#DIV/0!</v>
      </c>
      <c r="BW25" s="199" t="e">
        <f t="shared" si="138"/>
        <v>#DIV/0!</v>
      </c>
      <c r="BX25" s="199" t="e">
        <f t="shared" si="138"/>
        <v>#DIV/0!</v>
      </c>
      <c r="BY25" s="199" t="e">
        <f t="shared" si="138"/>
        <v>#DIV/0!</v>
      </c>
      <c r="BZ25" s="199" t="e">
        <f t="shared" si="138"/>
        <v>#DIV/0!</v>
      </c>
      <c r="CA25" s="199" t="e">
        <f t="shared" si="138"/>
        <v>#DIV/0!</v>
      </c>
      <c r="CB25" s="199" t="e">
        <f t="shared" si="138"/>
        <v>#DIV/0!</v>
      </c>
      <c r="CC25" s="199" t="e">
        <f t="shared" si="138"/>
        <v>#DIV/0!</v>
      </c>
      <c r="CD25" s="199" t="e">
        <f t="shared" si="138"/>
        <v>#DIV/0!</v>
      </c>
      <c r="CE25" s="199" t="e">
        <f t="shared" si="138"/>
        <v>#DIV/0!</v>
      </c>
      <c r="CF25" s="199" t="e">
        <f t="shared" si="138"/>
        <v>#DIV/0!</v>
      </c>
      <c r="CG25" s="199" t="e">
        <f t="shared" si="138"/>
        <v>#DIV/0!</v>
      </c>
      <c r="CH25" s="199" t="e">
        <f t="shared" si="138"/>
        <v>#DIV/0!</v>
      </c>
      <c r="CI25" s="199" t="e">
        <f t="shared" si="138"/>
        <v>#DIV/0!</v>
      </c>
      <c r="CJ25" s="199" t="e">
        <f t="shared" si="138"/>
        <v>#DIV/0!</v>
      </c>
      <c r="CK25" s="199" t="e">
        <f t="shared" si="138"/>
        <v>#DIV/0!</v>
      </c>
      <c r="CL25" s="199" t="e">
        <f t="shared" si="138"/>
        <v>#DIV/0!</v>
      </c>
      <c r="CM25" s="199" t="e">
        <f t="shared" si="138"/>
        <v>#DIV/0!</v>
      </c>
      <c r="CN25" s="199" t="e">
        <f t="shared" si="138"/>
        <v>#DIV/0!</v>
      </c>
      <c r="CO25" s="199" t="e">
        <f t="shared" si="138"/>
        <v>#DIV/0!</v>
      </c>
      <c r="CP25" s="199" t="e">
        <f t="shared" si="138"/>
        <v>#DIV/0!</v>
      </c>
      <c r="CQ25" s="199" t="e">
        <f t="shared" si="138"/>
        <v>#DIV/0!</v>
      </c>
      <c r="CR25" s="199" t="e">
        <f t="shared" si="138"/>
        <v>#DIV/0!</v>
      </c>
      <c r="CS25" s="199" t="e">
        <f t="shared" si="138"/>
        <v>#DIV/0!</v>
      </c>
      <c r="CT25" s="199" t="e">
        <f t="shared" si="138"/>
        <v>#DIV/0!</v>
      </c>
      <c r="CU25" s="199" t="e">
        <f t="shared" si="138"/>
        <v>#DIV/0!</v>
      </c>
      <c r="CV25" s="199" t="e">
        <f t="shared" si="138"/>
        <v>#DIV/0!</v>
      </c>
      <c r="CW25" s="199" t="e">
        <f t="shared" si="138"/>
        <v>#DIV/0!</v>
      </c>
      <c r="CX25" s="199" t="e">
        <f t="shared" si="138"/>
        <v>#DIV/0!</v>
      </c>
      <c r="CY25" s="199" t="e">
        <f t="shared" si="138"/>
        <v>#DIV/0!</v>
      </c>
      <c r="CZ25" s="199" t="e">
        <f t="shared" si="138"/>
        <v>#DIV/0!</v>
      </c>
      <c r="DA25" s="199" t="e">
        <f t="shared" si="138"/>
        <v>#DIV/0!</v>
      </c>
      <c r="DB25" s="199" t="e">
        <f t="shared" si="138"/>
        <v>#DIV/0!</v>
      </c>
      <c r="DC25" s="199" t="e">
        <f t="shared" si="138"/>
        <v>#DIV/0!</v>
      </c>
      <c r="DD25" s="199" t="e">
        <f t="shared" si="138"/>
        <v>#DIV/0!</v>
      </c>
      <c r="DE25" s="199" t="e">
        <f t="shared" si="138"/>
        <v>#DIV/0!</v>
      </c>
      <c r="DF25" s="199" t="e">
        <f t="shared" si="138"/>
        <v>#DIV/0!</v>
      </c>
      <c r="DG25" s="199" t="e">
        <f t="shared" si="138"/>
        <v>#DIV/0!</v>
      </c>
      <c r="DH25" s="199" t="e">
        <f t="shared" si="138"/>
        <v>#DIV/0!</v>
      </c>
      <c r="DI25" s="199" t="e">
        <f t="shared" si="138"/>
        <v>#DIV/0!</v>
      </c>
      <c r="DJ25" s="199" t="e">
        <f t="shared" si="138"/>
        <v>#DIV/0!</v>
      </c>
      <c r="DK25" s="199" t="e">
        <f t="shared" si="138"/>
        <v>#DIV/0!</v>
      </c>
      <c r="DL25" s="199" t="e">
        <f t="shared" si="138"/>
        <v>#DIV/0!</v>
      </c>
      <c r="DM25" s="199" t="e">
        <f t="shared" si="138"/>
        <v>#DIV/0!</v>
      </c>
      <c r="DN25" s="199" t="e">
        <f t="shared" si="138"/>
        <v>#DIV/0!</v>
      </c>
      <c r="DO25" s="199" t="e">
        <f t="shared" si="138"/>
        <v>#DIV/0!</v>
      </c>
      <c r="DP25" s="199" t="e">
        <f t="shared" si="138"/>
        <v>#DIV/0!</v>
      </c>
      <c r="DQ25" s="199" t="e">
        <f t="shared" si="138"/>
        <v>#DIV/0!</v>
      </c>
      <c r="DR25" s="199" t="e">
        <f t="shared" si="138"/>
        <v>#DIV/0!</v>
      </c>
      <c r="DS25" s="199" t="e">
        <f t="shared" si="138"/>
        <v>#DIV/0!</v>
      </c>
      <c r="DT25" s="199" t="e">
        <f t="shared" si="138"/>
        <v>#DIV/0!</v>
      </c>
      <c r="DU25" s="199" t="e">
        <f t="shared" si="138"/>
        <v>#DIV/0!</v>
      </c>
      <c r="DV25" s="199" t="e">
        <f t="shared" si="138"/>
        <v>#DIV/0!</v>
      </c>
      <c r="DW25" s="199" t="e">
        <f t="shared" si="138"/>
        <v>#DIV/0!</v>
      </c>
      <c r="DX25" s="199" t="e">
        <f t="shared" si="138"/>
        <v>#DIV/0!</v>
      </c>
      <c r="DY25" s="199" t="e">
        <f t="shared" si="138"/>
        <v>#DIV/0!</v>
      </c>
      <c r="DZ25" s="199" t="e">
        <f t="shared" si="138"/>
        <v>#DIV/0!</v>
      </c>
      <c r="EA25" s="199" t="e">
        <f t="shared" si="138"/>
        <v>#DIV/0!</v>
      </c>
      <c r="EB25" s="199" t="e">
        <f t="shared" si="138"/>
        <v>#DIV/0!</v>
      </c>
      <c r="EC25" s="199" t="e">
        <f t="shared" si="138"/>
        <v>#DIV/0!</v>
      </c>
      <c r="ED25" s="199" t="e">
        <f t="shared" si="138"/>
        <v>#DIV/0!</v>
      </c>
      <c r="EE25" s="199" t="e">
        <f t="shared" ref="EE25:GP25" si="139">-$D$25/12</f>
        <v>#DIV/0!</v>
      </c>
      <c r="EF25" s="199" t="e">
        <f t="shared" si="139"/>
        <v>#DIV/0!</v>
      </c>
      <c r="EG25" s="199" t="e">
        <f t="shared" si="139"/>
        <v>#DIV/0!</v>
      </c>
      <c r="EH25" s="199" t="e">
        <f t="shared" si="139"/>
        <v>#DIV/0!</v>
      </c>
      <c r="EI25" s="199" t="e">
        <f t="shared" si="139"/>
        <v>#DIV/0!</v>
      </c>
      <c r="EJ25" s="199" t="e">
        <f t="shared" si="139"/>
        <v>#DIV/0!</v>
      </c>
      <c r="EK25" s="199" t="e">
        <f t="shared" si="139"/>
        <v>#DIV/0!</v>
      </c>
      <c r="EL25" s="199" t="e">
        <f t="shared" si="139"/>
        <v>#DIV/0!</v>
      </c>
      <c r="EM25" s="199" t="e">
        <f t="shared" si="139"/>
        <v>#DIV/0!</v>
      </c>
      <c r="EN25" s="199" t="e">
        <f t="shared" si="139"/>
        <v>#DIV/0!</v>
      </c>
      <c r="EO25" s="199" t="e">
        <f t="shared" si="139"/>
        <v>#DIV/0!</v>
      </c>
      <c r="EP25" s="199" t="e">
        <f t="shared" si="139"/>
        <v>#DIV/0!</v>
      </c>
      <c r="EQ25" s="199" t="e">
        <f t="shared" si="139"/>
        <v>#DIV/0!</v>
      </c>
      <c r="ER25" s="199" t="e">
        <f t="shared" si="139"/>
        <v>#DIV/0!</v>
      </c>
      <c r="ES25" s="199" t="e">
        <f t="shared" si="139"/>
        <v>#DIV/0!</v>
      </c>
      <c r="ET25" s="199" t="e">
        <f t="shared" si="139"/>
        <v>#DIV/0!</v>
      </c>
      <c r="EU25" s="199" t="e">
        <f t="shared" si="139"/>
        <v>#DIV/0!</v>
      </c>
      <c r="EV25" s="199" t="e">
        <f t="shared" si="139"/>
        <v>#DIV/0!</v>
      </c>
      <c r="EW25" s="199" t="e">
        <f t="shared" si="139"/>
        <v>#DIV/0!</v>
      </c>
      <c r="EX25" s="199" t="e">
        <f t="shared" si="139"/>
        <v>#DIV/0!</v>
      </c>
      <c r="EY25" s="199" t="e">
        <f t="shared" si="139"/>
        <v>#DIV/0!</v>
      </c>
      <c r="EZ25" s="199" t="e">
        <f t="shared" si="139"/>
        <v>#DIV/0!</v>
      </c>
      <c r="FA25" s="199" t="e">
        <f t="shared" si="139"/>
        <v>#DIV/0!</v>
      </c>
      <c r="FB25" s="199" t="e">
        <f t="shared" si="139"/>
        <v>#DIV/0!</v>
      </c>
      <c r="FC25" s="199" t="e">
        <f t="shared" si="139"/>
        <v>#DIV/0!</v>
      </c>
      <c r="FD25" s="199" t="e">
        <f t="shared" si="139"/>
        <v>#DIV/0!</v>
      </c>
      <c r="FE25" s="199" t="e">
        <f t="shared" si="139"/>
        <v>#DIV/0!</v>
      </c>
      <c r="FF25" s="199" t="e">
        <f t="shared" si="139"/>
        <v>#DIV/0!</v>
      </c>
      <c r="FG25" s="199" t="e">
        <f t="shared" si="139"/>
        <v>#DIV/0!</v>
      </c>
      <c r="FH25" s="199" t="e">
        <f t="shared" si="139"/>
        <v>#DIV/0!</v>
      </c>
      <c r="FI25" s="199" t="e">
        <f t="shared" si="139"/>
        <v>#DIV/0!</v>
      </c>
      <c r="FJ25" s="199" t="e">
        <f t="shared" si="139"/>
        <v>#DIV/0!</v>
      </c>
      <c r="FK25" s="199" t="e">
        <f t="shared" si="139"/>
        <v>#DIV/0!</v>
      </c>
      <c r="FL25" s="199" t="e">
        <f t="shared" si="139"/>
        <v>#DIV/0!</v>
      </c>
      <c r="FM25" s="199" t="e">
        <f t="shared" si="139"/>
        <v>#DIV/0!</v>
      </c>
      <c r="FN25" s="199" t="e">
        <f t="shared" si="139"/>
        <v>#DIV/0!</v>
      </c>
      <c r="FO25" s="199" t="e">
        <f t="shared" si="139"/>
        <v>#DIV/0!</v>
      </c>
      <c r="FP25" s="199" t="e">
        <f t="shared" si="139"/>
        <v>#DIV/0!</v>
      </c>
      <c r="FQ25" s="199" t="e">
        <f t="shared" si="139"/>
        <v>#DIV/0!</v>
      </c>
      <c r="FR25" s="199" t="e">
        <f t="shared" si="139"/>
        <v>#DIV/0!</v>
      </c>
      <c r="FS25" s="199" t="e">
        <f t="shared" si="139"/>
        <v>#DIV/0!</v>
      </c>
      <c r="FT25" s="199" t="e">
        <f t="shared" si="139"/>
        <v>#DIV/0!</v>
      </c>
      <c r="FU25" s="199" t="e">
        <f t="shared" si="139"/>
        <v>#DIV/0!</v>
      </c>
      <c r="FV25" s="199" t="e">
        <f t="shared" si="139"/>
        <v>#DIV/0!</v>
      </c>
      <c r="FW25" s="199" t="e">
        <f t="shared" si="139"/>
        <v>#DIV/0!</v>
      </c>
      <c r="FX25" s="199" t="e">
        <f t="shared" si="139"/>
        <v>#DIV/0!</v>
      </c>
      <c r="FY25" s="199" t="e">
        <f t="shared" si="139"/>
        <v>#DIV/0!</v>
      </c>
      <c r="FZ25" s="199" t="e">
        <f t="shared" si="139"/>
        <v>#DIV/0!</v>
      </c>
      <c r="GA25" s="199" t="e">
        <f t="shared" si="139"/>
        <v>#DIV/0!</v>
      </c>
      <c r="GB25" s="199" t="e">
        <f t="shared" si="139"/>
        <v>#DIV/0!</v>
      </c>
      <c r="GC25" s="199" t="e">
        <f t="shared" si="139"/>
        <v>#DIV/0!</v>
      </c>
      <c r="GD25" s="199" t="e">
        <f t="shared" si="139"/>
        <v>#DIV/0!</v>
      </c>
      <c r="GE25" s="199" t="e">
        <f t="shared" si="139"/>
        <v>#DIV/0!</v>
      </c>
      <c r="GF25" s="199" t="e">
        <f t="shared" si="139"/>
        <v>#DIV/0!</v>
      </c>
      <c r="GG25" s="199" t="e">
        <f t="shared" si="139"/>
        <v>#DIV/0!</v>
      </c>
      <c r="GH25" s="199" t="e">
        <f t="shared" si="139"/>
        <v>#DIV/0!</v>
      </c>
      <c r="GI25" s="199" t="e">
        <f t="shared" si="139"/>
        <v>#DIV/0!</v>
      </c>
      <c r="GJ25" s="199" t="e">
        <f t="shared" si="139"/>
        <v>#DIV/0!</v>
      </c>
      <c r="GK25" s="199" t="e">
        <f t="shared" si="139"/>
        <v>#DIV/0!</v>
      </c>
      <c r="GL25" s="199" t="e">
        <f t="shared" si="139"/>
        <v>#DIV/0!</v>
      </c>
      <c r="GM25" s="199" t="e">
        <f t="shared" si="139"/>
        <v>#DIV/0!</v>
      </c>
      <c r="GN25" s="199" t="e">
        <f t="shared" si="139"/>
        <v>#DIV/0!</v>
      </c>
      <c r="GO25" s="199" t="e">
        <f t="shared" si="139"/>
        <v>#DIV/0!</v>
      </c>
      <c r="GP25" s="199" t="e">
        <f t="shared" si="139"/>
        <v>#DIV/0!</v>
      </c>
      <c r="GQ25" s="199" t="e">
        <f t="shared" ref="GQ25:JB25" si="140">-$D$25/12</f>
        <v>#DIV/0!</v>
      </c>
      <c r="GR25" s="199" t="e">
        <f t="shared" si="140"/>
        <v>#DIV/0!</v>
      </c>
      <c r="GS25" s="199" t="e">
        <f t="shared" si="140"/>
        <v>#DIV/0!</v>
      </c>
      <c r="GT25" s="199" t="e">
        <f t="shared" si="140"/>
        <v>#DIV/0!</v>
      </c>
      <c r="GU25" s="199" t="e">
        <f t="shared" si="140"/>
        <v>#DIV/0!</v>
      </c>
      <c r="GV25" s="199" t="e">
        <f t="shared" si="140"/>
        <v>#DIV/0!</v>
      </c>
      <c r="GW25" s="199" t="e">
        <f t="shared" si="140"/>
        <v>#DIV/0!</v>
      </c>
      <c r="GX25" s="199" t="e">
        <f t="shared" si="140"/>
        <v>#DIV/0!</v>
      </c>
      <c r="GY25" s="199" t="e">
        <f t="shared" si="140"/>
        <v>#DIV/0!</v>
      </c>
      <c r="GZ25" s="199" t="e">
        <f t="shared" si="140"/>
        <v>#DIV/0!</v>
      </c>
      <c r="HA25" s="199" t="e">
        <f t="shared" si="140"/>
        <v>#DIV/0!</v>
      </c>
      <c r="HB25" s="199" t="e">
        <f t="shared" si="140"/>
        <v>#DIV/0!</v>
      </c>
      <c r="HC25" s="199" t="e">
        <f t="shared" si="140"/>
        <v>#DIV/0!</v>
      </c>
      <c r="HD25" s="199" t="e">
        <f t="shared" si="140"/>
        <v>#DIV/0!</v>
      </c>
      <c r="HE25" s="199" t="e">
        <f t="shared" si="140"/>
        <v>#DIV/0!</v>
      </c>
      <c r="HF25" s="199" t="e">
        <f t="shared" si="140"/>
        <v>#DIV/0!</v>
      </c>
      <c r="HG25" s="199" t="e">
        <f t="shared" si="140"/>
        <v>#DIV/0!</v>
      </c>
      <c r="HH25" s="199" t="e">
        <f t="shared" si="140"/>
        <v>#DIV/0!</v>
      </c>
      <c r="HI25" s="199" t="e">
        <f t="shared" si="140"/>
        <v>#DIV/0!</v>
      </c>
      <c r="HJ25" s="199" t="e">
        <f t="shared" si="140"/>
        <v>#DIV/0!</v>
      </c>
      <c r="HK25" s="199" t="e">
        <f t="shared" si="140"/>
        <v>#DIV/0!</v>
      </c>
      <c r="HL25" s="199" t="e">
        <f t="shared" si="140"/>
        <v>#DIV/0!</v>
      </c>
      <c r="HM25" s="199" t="e">
        <f t="shared" si="140"/>
        <v>#DIV/0!</v>
      </c>
      <c r="HN25" s="199" t="e">
        <f t="shared" si="140"/>
        <v>#DIV/0!</v>
      </c>
      <c r="HO25" s="199" t="e">
        <f t="shared" si="140"/>
        <v>#DIV/0!</v>
      </c>
      <c r="HP25" s="199" t="e">
        <f t="shared" si="140"/>
        <v>#DIV/0!</v>
      </c>
      <c r="HQ25" s="199" t="e">
        <f t="shared" si="140"/>
        <v>#DIV/0!</v>
      </c>
      <c r="HR25" s="199" t="e">
        <f t="shared" si="140"/>
        <v>#DIV/0!</v>
      </c>
      <c r="HS25" s="199" t="e">
        <f t="shared" si="140"/>
        <v>#DIV/0!</v>
      </c>
      <c r="HT25" s="199" t="e">
        <f t="shared" si="140"/>
        <v>#DIV/0!</v>
      </c>
      <c r="HU25" s="199" t="e">
        <f t="shared" si="140"/>
        <v>#DIV/0!</v>
      </c>
      <c r="HV25" s="199" t="e">
        <f t="shared" si="140"/>
        <v>#DIV/0!</v>
      </c>
      <c r="HW25" s="199" t="e">
        <f t="shared" si="140"/>
        <v>#DIV/0!</v>
      </c>
      <c r="HX25" s="199" t="e">
        <f t="shared" si="140"/>
        <v>#DIV/0!</v>
      </c>
      <c r="HY25" s="199" t="e">
        <f t="shared" si="140"/>
        <v>#DIV/0!</v>
      </c>
      <c r="HZ25" s="199" t="e">
        <f t="shared" si="140"/>
        <v>#DIV/0!</v>
      </c>
      <c r="IA25" s="199" t="e">
        <f t="shared" si="140"/>
        <v>#DIV/0!</v>
      </c>
      <c r="IB25" s="199" t="e">
        <f t="shared" si="140"/>
        <v>#DIV/0!</v>
      </c>
      <c r="IC25" s="199" t="e">
        <f t="shared" si="140"/>
        <v>#DIV/0!</v>
      </c>
      <c r="ID25" s="199" t="e">
        <f t="shared" si="140"/>
        <v>#DIV/0!</v>
      </c>
      <c r="IE25" s="199" t="e">
        <f t="shared" si="140"/>
        <v>#DIV/0!</v>
      </c>
      <c r="IF25" s="199" t="e">
        <f t="shared" si="140"/>
        <v>#DIV/0!</v>
      </c>
      <c r="IG25" s="199" t="e">
        <f t="shared" si="140"/>
        <v>#DIV/0!</v>
      </c>
      <c r="IH25" s="199" t="e">
        <f t="shared" si="140"/>
        <v>#DIV/0!</v>
      </c>
      <c r="II25" s="199" t="e">
        <f t="shared" si="140"/>
        <v>#DIV/0!</v>
      </c>
      <c r="IJ25" s="199" t="e">
        <f t="shared" si="140"/>
        <v>#DIV/0!</v>
      </c>
      <c r="IK25" s="199" t="e">
        <f t="shared" si="140"/>
        <v>#DIV/0!</v>
      </c>
      <c r="IL25" s="199" t="e">
        <f t="shared" si="140"/>
        <v>#DIV/0!</v>
      </c>
      <c r="IM25" s="199" t="e">
        <f t="shared" si="140"/>
        <v>#DIV/0!</v>
      </c>
      <c r="IN25" s="199" t="e">
        <f t="shared" si="140"/>
        <v>#DIV/0!</v>
      </c>
      <c r="IO25" s="199" t="e">
        <f t="shared" si="140"/>
        <v>#DIV/0!</v>
      </c>
      <c r="IP25" s="199" t="e">
        <f t="shared" si="140"/>
        <v>#DIV/0!</v>
      </c>
      <c r="IQ25" s="199" t="e">
        <f t="shared" si="140"/>
        <v>#DIV/0!</v>
      </c>
      <c r="IR25" s="199" t="e">
        <f t="shared" si="140"/>
        <v>#DIV/0!</v>
      </c>
      <c r="IS25" s="199" t="e">
        <f t="shared" si="140"/>
        <v>#DIV/0!</v>
      </c>
      <c r="IT25" s="199" t="e">
        <f t="shared" si="140"/>
        <v>#DIV/0!</v>
      </c>
      <c r="IU25" s="199" t="e">
        <f t="shared" si="140"/>
        <v>#DIV/0!</v>
      </c>
      <c r="IV25" s="199" t="e">
        <f t="shared" si="140"/>
        <v>#DIV/0!</v>
      </c>
      <c r="IW25" s="199" t="e">
        <f t="shared" si="140"/>
        <v>#DIV/0!</v>
      </c>
      <c r="IX25" s="199" t="e">
        <f t="shared" si="140"/>
        <v>#DIV/0!</v>
      </c>
      <c r="IY25" s="199" t="e">
        <f t="shared" si="140"/>
        <v>#DIV/0!</v>
      </c>
      <c r="IZ25" s="199" t="e">
        <f t="shared" si="140"/>
        <v>#DIV/0!</v>
      </c>
      <c r="JA25" s="199" t="e">
        <f t="shared" si="140"/>
        <v>#DIV/0!</v>
      </c>
      <c r="JB25" s="199" t="e">
        <f t="shared" si="140"/>
        <v>#DIV/0!</v>
      </c>
      <c r="JC25" s="199" t="e">
        <f t="shared" ref="JC25:LN25" si="141">-$D$25/12</f>
        <v>#DIV/0!</v>
      </c>
      <c r="JD25" s="199" t="e">
        <f t="shared" si="141"/>
        <v>#DIV/0!</v>
      </c>
      <c r="JE25" s="199" t="e">
        <f t="shared" si="141"/>
        <v>#DIV/0!</v>
      </c>
      <c r="JF25" s="199" t="e">
        <f t="shared" si="141"/>
        <v>#DIV/0!</v>
      </c>
      <c r="JG25" s="199" t="e">
        <f t="shared" si="141"/>
        <v>#DIV/0!</v>
      </c>
      <c r="JH25" s="199" t="e">
        <f t="shared" si="141"/>
        <v>#DIV/0!</v>
      </c>
      <c r="JI25" s="199" t="e">
        <f t="shared" si="141"/>
        <v>#DIV/0!</v>
      </c>
      <c r="JJ25" s="199" t="e">
        <f t="shared" si="141"/>
        <v>#DIV/0!</v>
      </c>
      <c r="JK25" s="199" t="e">
        <f t="shared" si="141"/>
        <v>#DIV/0!</v>
      </c>
      <c r="JL25" s="199" t="e">
        <f t="shared" si="141"/>
        <v>#DIV/0!</v>
      </c>
      <c r="JM25" s="199" t="e">
        <f t="shared" si="141"/>
        <v>#DIV/0!</v>
      </c>
      <c r="JN25" s="199" t="e">
        <f t="shared" si="141"/>
        <v>#DIV/0!</v>
      </c>
      <c r="JO25" s="199" t="e">
        <f t="shared" si="141"/>
        <v>#DIV/0!</v>
      </c>
      <c r="JP25" s="199" t="e">
        <f t="shared" si="141"/>
        <v>#DIV/0!</v>
      </c>
      <c r="JQ25" s="199" t="e">
        <f t="shared" si="141"/>
        <v>#DIV/0!</v>
      </c>
      <c r="JR25" s="199" t="e">
        <f t="shared" si="141"/>
        <v>#DIV/0!</v>
      </c>
      <c r="JS25" s="199" t="e">
        <f t="shared" si="141"/>
        <v>#DIV/0!</v>
      </c>
      <c r="JT25" s="199" t="e">
        <f t="shared" si="141"/>
        <v>#DIV/0!</v>
      </c>
      <c r="JU25" s="199" t="e">
        <f t="shared" si="141"/>
        <v>#DIV/0!</v>
      </c>
      <c r="JV25" s="199" t="e">
        <f t="shared" si="141"/>
        <v>#DIV/0!</v>
      </c>
      <c r="JW25" s="199" t="e">
        <f t="shared" si="141"/>
        <v>#DIV/0!</v>
      </c>
      <c r="JX25" s="199" t="e">
        <f t="shared" si="141"/>
        <v>#DIV/0!</v>
      </c>
      <c r="JY25" s="199" t="e">
        <f t="shared" si="141"/>
        <v>#DIV/0!</v>
      </c>
      <c r="JZ25" s="199" t="e">
        <f t="shared" si="141"/>
        <v>#DIV/0!</v>
      </c>
      <c r="KA25" s="199" t="e">
        <f t="shared" si="141"/>
        <v>#DIV/0!</v>
      </c>
      <c r="KB25" s="199" t="e">
        <f t="shared" si="141"/>
        <v>#DIV/0!</v>
      </c>
      <c r="KC25" s="199" t="e">
        <f t="shared" si="141"/>
        <v>#DIV/0!</v>
      </c>
      <c r="KD25" s="199" t="e">
        <f t="shared" si="141"/>
        <v>#DIV/0!</v>
      </c>
      <c r="KE25" s="199" t="e">
        <f t="shared" si="141"/>
        <v>#DIV/0!</v>
      </c>
      <c r="KF25" s="199" t="e">
        <f t="shared" si="141"/>
        <v>#DIV/0!</v>
      </c>
      <c r="KG25" s="199" t="e">
        <f t="shared" si="141"/>
        <v>#DIV/0!</v>
      </c>
      <c r="KH25" s="199" t="e">
        <f t="shared" si="141"/>
        <v>#DIV/0!</v>
      </c>
      <c r="KI25" s="199" t="e">
        <f t="shared" si="141"/>
        <v>#DIV/0!</v>
      </c>
      <c r="KJ25" s="199" t="e">
        <f t="shared" si="141"/>
        <v>#DIV/0!</v>
      </c>
      <c r="KK25" s="199" t="e">
        <f t="shared" si="141"/>
        <v>#DIV/0!</v>
      </c>
      <c r="KL25" s="199" t="e">
        <f t="shared" si="141"/>
        <v>#DIV/0!</v>
      </c>
      <c r="KM25" s="199" t="e">
        <f t="shared" si="141"/>
        <v>#DIV/0!</v>
      </c>
      <c r="KN25" s="199" t="e">
        <f t="shared" si="141"/>
        <v>#DIV/0!</v>
      </c>
      <c r="KO25" s="199" t="e">
        <f t="shared" si="141"/>
        <v>#DIV/0!</v>
      </c>
      <c r="KP25" s="199" t="e">
        <f t="shared" si="141"/>
        <v>#DIV/0!</v>
      </c>
      <c r="KQ25" s="199" t="e">
        <f t="shared" si="141"/>
        <v>#DIV/0!</v>
      </c>
      <c r="KR25" s="199" t="e">
        <f t="shared" si="141"/>
        <v>#DIV/0!</v>
      </c>
      <c r="KS25" s="199" t="e">
        <f t="shared" si="141"/>
        <v>#DIV/0!</v>
      </c>
      <c r="KT25" s="199" t="e">
        <f t="shared" si="141"/>
        <v>#DIV/0!</v>
      </c>
      <c r="KU25" s="199" t="e">
        <f t="shared" si="141"/>
        <v>#DIV/0!</v>
      </c>
      <c r="KV25" s="199" t="e">
        <f t="shared" si="141"/>
        <v>#DIV/0!</v>
      </c>
      <c r="KW25" s="199" t="e">
        <f t="shared" si="141"/>
        <v>#DIV/0!</v>
      </c>
      <c r="KX25" s="199" t="e">
        <f t="shared" si="141"/>
        <v>#DIV/0!</v>
      </c>
      <c r="KY25" s="199" t="e">
        <f t="shared" si="141"/>
        <v>#DIV/0!</v>
      </c>
      <c r="KZ25" s="199" t="e">
        <f t="shared" si="141"/>
        <v>#DIV/0!</v>
      </c>
      <c r="LA25" s="199" t="e">
        <f t="shared" si="141"/>
        <v>#DIV/0!</v>
      </c>
      <c r="LB25" s="199" t="e">
        <f t="shared" si="141"/>
        <v>#DIV/0!</v>
      </c>
      <c r="LC25" s="199" t="e">
        <f t="shared" si="141"/>
        <v>#DIV/0!</v>
      </c>
      <c r="LD25" s="199" t="e">
        <f t="shared" si="141"/>
        <v>#DIV/0!</v>
      </c>
      <c r="LE25" s="199" t="e">
        <f t="shared" si="141"/>
        <v>#DIV/0!</v>
      </c>
      <c r="LF25" s="199" t="e">
        <f t="shared" si="141"/>
        <v>#DIV/0!</v>
      </c>
      <c r="LG25" s="199" t="e">
        <f t="shared" si="141"/>
        <v>#DIV/0!</v>
      </c>
      <c r="LH25" s="199" t="e">
        <f t="shared" si="141"/>
        <v>#DIV/0!</v>
      </c>
      <c r="LI25" s="199" t="e">
        <f t="shared" si="141"/>
        <v>#DIV/0!</v>
      </c>
      <c r="LJ25" s="199" t="e">
        <f t="shared" si="141"/>
        <v>#DIV/0!</v>
      </c>
      <c r="LK25" s="199" t="e">
        <f t="shared" si="141"/>
        <v>#DIV/0!</v>
      </c>
      <c r="LL25" s="199" t="e">
        <f t="shared" si="141"/>
        <v>#DIV/0!</v>
      </c>
      <c r="LM25" s="199" t="e">
        <f t="shared" si="141"/>
        <v>#DIV/0!</v>
      </c>
      <c r="LN25" s="199" t="e">
        <f t="shared" si="141"/>
        <v>#DIV/0!</v>
      </c>
      <c r="LO25" s="199" t="e">
        <f t="shared" ref="LO25:NZ25" si="142">-$D$25/12</f>
        <v>#DIV/0!</v>
      </c>
      <c r="LP25" s="199" t="e">
        <f t="shared" si="142"/>
        <v>#DIV/0!</v>
      </c>
      <c r="LQ25" s="199" t="e">
        <f t="shared" si="142"/>
        <v>#DIV/0!</v>
      </c>
      <c r="LR25" s="199" t="e">
        <f t="shared" si="142"/>
        <v>#DIV/0!</v>
      </c>
      <c r="LS25" s="199" t="e">
        <f t="shared" si="142"/>
        <v>#DIV/0!</v>
      </c>
      <c r="LT25" s="199" t="e">
        <f t="shared" si="142"/>
        <v>#DIV/0!</v>
      </c>
      <c r="LU25" s="199" t="e">
        <f t="shared" si="142"/>
        <v>#DIV/0!</v>
      </c>
      <c r="LV25" s="199" t="e">
        <f t="shared" si="142"/>
        <v>#DIV/0!</v>
      </c>
      <c r="LW25" s="199" t="e">
        <f t="shared" si="142"/>
        <v>#DIV/0!</v>
      </c>
      <c r="LX25" s="199" t="e">
        <f t="shared" si="142"/>
        <v>#DIV/0!</v>
      </c>
      <c r="LY25" s="199" t="e">
        <f t="shared" si="142"/>
        <v>#DIV/0!</v>
      </c>
      <c r="LZ25" s="199" t="e">
        <f t="shared" si="142"/>
        <v>#DIV/0!</v>
      </c>
      <c r="MA25" s="199" t="e">
        <f t="shared" si="142"/>
        <v>#DIV/0!</v>
      </c>
      <c r="MB25" s="199" t="e">
        <f t="shared" si="142"/>
        <v>#DIV/0!</v>
      </c>
      <c r="MC25" s="199" t="e">
        <f t="shared" si="142"/>
        <v>#DIV/0!</v>
      </c>
      <c r="MD25" s="199" t="e">
        <f t="shared" si="142"/>
        <v>#DIV/0!</v>
      </c>
      <c r="ME25" s="199" t="e">
        <f t="shared" si="142"/>
        <v>#DIV/0!</v>
      </c>
      <c r="MF25" s="199" t="e">
        <f t="shared" si="142"/>
        <v>#DIV/0!</v>
      </c>
      <c r="MG25" s="199" t="e">
        <f t="shared" si="142"/>
        <v>#DIV/0!</v>
      </c>
      <c r="MH25" s="199" t="e">
        <f t="shared" si="142"/>
        <v>#DIV/0!</v>
      </c>
      <c r="MI25" s="199" t="e">
        <f t="shared" si="142"/>
        <v>#DIV/0!</v>
      </c>
      <c r="MJ25" s="199" t="e">
        <f t="shared" si="142"/>
        <v>#DIV/0!</v>
      </c>
      <c r="MK25" s="199" t="e">
        <f t="shared" si="142"/>
        <v>#DIV/0!</v>
      </c>
      <c r="ML25" s="199" t="e">
        <f t="shared" si="142"/>
        <v>#DIV/0!</v>
      </c>
      <c r="MM25" s="199" t="e">
        <f t="shared" si="142"/>
        <v>#DIV/0!</v>
      </c>
      <c r="MN25" s="199" t="e">
        <f t="shared" si="142"/>
        <v>#DIV/0!</v>
      </c>
      <c r="MO25" s="199" t="e">
        <f t="shared" si="142"/>
        <v>#DIV/0!</v>
      </c>
      <c r="MP25" s="199" t="e">
        <f t="shared" si="142"/>
        <v>#DIV/0!</v>
      </c>
      <c r="MQ25" s="199" t="e">
        <f t="shared" si="142"/>
        <v>#DIV/0!</v>
      </c>
      <c r="MR25" s="199" t="e">
        <f t="shared" si="142"/>
        <v>#DIV/0!</v>
      </c>
      <c r="MS25" s="199" t="e">
        <f t="shared" si="142"/>
        <v>#DIV/0!</v>
      </c>
      <c r="MT25" s="199" t="e">
        <f t="shared" si="142"/>
        <v>#DIV/0!</v>
      </c>
      <c r="MU25" s="199" t="e">
        <f t="shared" si="142"/>
        <v>#DIV/0!</v>
      </c>
      <c r="MV25" s="199" t="e">
        <f t="shared" si="142"/>
        <v>#DIV/0!</v>
      </c>
      <c r="MW25" s="199" t="e">
        <f t="shared" si="142"/>
        <v>#DIV/0!</v>
      </c>
      <c r="MX25" s="199" t="e">
        <f t="shared" si="142"/>
        <v>#DIV/0!</v>
      </c>
      <c r="MY25" s="199" t="e">
        <f t="shared" si="142"/>
        <v>#DIV/0!</v>
      </c>
      <c r="MZ25" s="199" t="e">
        <f t="shared" si="142"/>
        <v>#DIV/0!</v>
      </c>
      <c r="NA25" s="199" t="e">
        <f t="shared" si="142"/>
        <v>#DIV/0!</v>
      </c>
      <c r="NB25" s="199" t="e">
        <f t="shared" si="142"/>
        <v>#DIV/0!</v>
      </c>
      <c r="NC25" s="199" t="e">
        <f t="shared" si="142"/>
        <v>#DIV/0!</v>
      </c>
      <c r="ND25" s="199" t="e">
        <f t="shared" si="142"/>
        <v>#DIV/0!</v>
      </c>
      <c r="NE25" s="199" t="e">
        <f t="shared" si="142"/>
        <v>#DIV/0!</v>
      </c>
      <c r="NF25" s="199" t="e">
        <f t="shared" si="142"/>
        <v>#DIV/0!</v>
      </c>
      <c r="NG25" s="199" t="e">
        <f t="shared" si="142"/>
        <v>#DIV/0!</v>
      </c>
      <c r="NH25" s="199" t="e">
        <f t="shared" si="142"/>
        <v>#DIV/0!</v>
      </c>
      <c r="NI25" s="199" t="e">
        <f t="shared" si="142"/>
        <v>#DIV/0!</v>
      </c>
      <c r="NJ25" s="199" t="e">
        <f t="shared" si="142"/>
        <v>#DIV/0!</v>
      </c>
      <c r="NK25" s="199" t="e">
        <f t="shared" si="142"/>
        <v>#DIV/0!</v>
      </c>
      <c r="NL25" s="199" t="e">
        <f t="shared" si="142"/>
        <v>#DIV/0!</v>
      </c>
      <c r="NM25" s="199" t="e">
        <f t="shared" si="142"/>
        <v>#DIV/0!</v>
      </c>
      <c r="NN25" s="199" t="e">
        <f t="shared" si="142"/>
        <v>#DIV/0!</v>
      </c>
      <c r="NO25" s="199" t="e">
        <f t="shared" si="142"/>
        <v>#DIV/0!</v>
      </c>
      <c r="NP25" s="199" t="e">
        <f t="shared" si="142"/>
        <v>#DIV/0!</v>
      </c>
      <c r="NQ25" s="199" t="e">
        <f t="shared" si="142"/>
        <v>#DIV/0!</v>
      </c>
      <c r="NR25" s="199" t="e">
        <f t="shared" si="142"/>
        <v>#DIV/0!</v>
      </c>
      <c r="NS25" s="199" t="e">
        <f t="shared" si="142"/>
        <v>#DIV/0!</v>
      </c>
      <c r="NT25" s="199" t="e">
        <f t="shared" si="142"/>
        <v>#DIV/0!</v>
      </c>
      <c r="NU25" s="199" t="e">
        <f t="shared" si="142"/>
        <v>#DIV/0!</v>
      </c>
      <c r="NV25" s="199" t="e">
        <f t="shared" si="142"/>
        <v>#DIV/0!</v>
      </c>
      <c r="NW25" s="199" t="e">
        <f t="shared" si="142"/>
        <v>#DIV/0!</v>
      </c>
      <c r="NX25" s="199" t="e">
        <f t="shared" si="142"/>
        <v>#DIV/0!</v>
      </c>
      <c r="NY25" s="199" t="e">
        <f t="shared" si="142"/>
        <v>#DIV/0!</v>
      </c>
      <c r="NZ25" s="199" t="e">
        <f t="shared" si="142"/>
        <v>#DIV/0!</v>
      </c>
      <c r="OA25" s="199" t="e">
        <f t="shared" ref="OA25:QL25" si="143">-$D$25/12</f>
        <v>#DIV/0!</v>
      </c>
      <c r="OB25" s="199" t="e">
        <f t="shared" si="143"/>
        <v>#DIV/0!</v>
      </c>
      <c r="OC25" s="199" t="e">
        <f t="shared" si="143"/>
        <v>#DIV/0!</v>
      </c>
      <c r="OD25" s="199" t="e">
        <f t="shared" si="143"/>
        <v>#DIV/0!</v>
      </c>
      <c r="OE25" s="199" t="e">
        <f t="shared" si="143"/>
        <v>#DIV/0!</v>
      </c>
      <c r="OF25" s="199" t="e">
        <f t="shared" si="143"/>
        <v>#DIV/0!</v>
      </c>
      <c r="OG25" s="199" t="e">
        <f t="shared" si="143"/>
        <v>#DIV/0!</v>
      </c>
      <c r="OH25" s="199" t="e">
        <f t="shared" si="143"/>
        <v>#DIV/0!</v>
      </c>
      <c r="OI25" s="199" t="e">
        <f t="shared" si="143"/>
        <v>#DIV/0!</v>
      </c>
      <c r="OJ25" s="199" t="e">
        <f t="shared" si="143"/>
        <v>#DIV/0!</v>
      </c>
      <c r="OK25" s="199" t="e">
        <f t="shared" si="143"/>
        <v>#DIV/0!</v>
      </c>
      <c r="OL25" s="199" t="e">
        <f t="shared" si="143"/>
        <v>#DIV/0!</v>
      </c>
      <c r="OM25" s="199" t="e">
        <f t="shared" si="143"/>
        <v>#DIV/0!</v>
      </c>
      <c r="ON25" s="199" t="e">
        <f t="shared" si="143"/>
        <v>#DIV/0!</v>
      </c>
      <c r="OO25" s="199" t="e">
        <f t="shared" si="143"/>
        <v>#DIV/0!</v>
      </c>
      <c r="OP25" s="199" t="e">
        <f t="shared" si="143"/>
        <v>#DIV/0!</v>
      </c>
      <c r="OQ25" s="199" t="e">
        <f t="shared" si="143"/>
        <v>#DIV/0!</v>
      </c>
      <c r="OR25" s="199" t="e">
        <f t="shared" si="143"/>
        <v>#DIV/0!</v>
      </c>
      <c r="OS25" s="199" t="e">
        <f t="shared" si="143"/>
        <v>#DIV/0!</v>
      </c>
      <c r="OT25" s="199" t="e">
        <f t="shared" si="143"/>
        <v>#DIV/0!</v>
      </c>
      <c r="OU25" s="199" t="e">
        <f t="shared" si="143"/>
        <v>#DIV/0!</v>
      </c>
      <c r="OV25" s="199" t="e">
        <f t="shared" si="143"/>
        <v>#DIV/0!</v>
      </c>
      <c r="OW25" s="199" t="e">
        <f t="shared" si="143"/>
        <v>#DIV/0!</v>
      </c>
      <c r="OX25" s="199" t="e">
        <f t="shared" si="143"/>
        <v>#DIV/0!</v>
      </c>
      <c r="OY25" s="199" t="e">
        <f t="shared" si="143"/>
        <v>#DIV/0!</v>
      </c>
      <c r="OZ25" s="199" t="e">
        <f t="shared" si="143"/>
        <v>#DIV/0!</v>
      </c>
      <c r="PA25" s="199" t="e">
        <f t="shared" si="143"/>
        <v>#DIV/0!</v>
      </c>
      <c r="PB25" s="199" t="e">
        <f t="shared" si="143"/>
        <v>#DIV/0!</v>
      </c>
      <c r="PC25" s="199" t="e">
        <f t="shared" si="143"/>
        <v>#DIV/0!</v>
      </c>
      <c r="PD25" s="199" t="e">
        <f t="shared" si="143"/>
        <v>#DIV/0!</v>
      </c>
      <c r="PE25" s="199" t="e">
        <f t="shared" si="143"/>
        <v>#DIV/0!</v>
      </c>
      <c r="PF25" s="199" t="e">
        <f t="shared" si="143"/>
        <v>#DIV/0!</v>
      </c>
      <c r="PG25" s="199" t="e">
        <f t="shared" si="143"/>
        <v>#DIV/0!</v>
      </c>
      <c r="PH25" s="199" t="e">
        <f t="shared" si="143"/>
        <v>#DIV/0!</v>
      </c>
      <c r="PI25" s="199" t="e">
        <f t="shared" si="143"/>
        <v>#DIV/0!</v>
      </c>
      <c r="PJ25" s="199" t="e">
        <f t="shared" si="143"/>
        <v>#DIV/0!</v>
      </c>
      <c r="PK25" s="199" t="e">
        <f t="shared" si="143"/>
        <v>#DIV/0!</v>
      </c>
      <c r="PL25" s="199" t="e">
        <f t="shared" si="143"/>
        <v>#DIV/0!</v>
      </c>
      <c r="PM25" s="199" t="e">
        <f t="shared" si="143"/>
        <v>#DIV/0!</v>
      </c>
      <c r="PN25" s="199" t="e">
        <f t="shared" si="143"/>
        <v>#DIV/0!</v>
      </c>
      <c r="PO25" s="199" t="e">
        <f t="shared" si="143"/>
        <v>#DIV/0!</v>
      </c>
      <c r="PP25" s="199" t="e">
        <f t="shared" si="143"/>
        <v>#DIV/0!</v>
      </c>
      <c r="PQ25" s="199" t="e">
        <f t="shared" si="143"/>
        <v>#DIV/0!</v>
      </c>
      <c r="PR25" s="199" t="e">
        <f t="shared" si="143"/>
        <v>#DIV/0!</v>
      </c>
      <c r="PS25" s="199" t="e">
        <f t="shared" si="143"/>
        <v>#DIV/0!</v>
      </c>
      <c r="PT25" s="199" t="e">
        <f t="shared" si="143"/>
        <v>#DIV/0!</v>
      </c>
      <c r="PU25" s="199" t="e">
        <f t="shared" si="143"/>
        <v>#DIV/0!</v>
      </c>
      <c r="PV25" s="199" t="e">
        <f t="shared" si="143"/>
        <v>#DIV/0!</v>
      </c>
      <c r="PW25" s="199" t="e">
        <f t="shared" si="143"/>
        <v>#DIV/0!</v>
      </c>
      <c r="PX25" s="199" t="e">
        <f t="shared" si="143"/>
        <v>#DIV/0!</v>
      </c>
      <c r="PY25" s="199" t="e">
        <f t="shared" si="143"/>
        <v>#DIV/0!</v>
      </c>
      <c r="PZ25" s="199" t="e">
        <f t="shared" si="143"/>
        <v>#DIV/0!</v>
      </c>
      <c r="QA25" s="199" t="e">
        <f t="shared" si="143"/>
        <v>#DIV/0!</v>
      </c>
      <c r="QB25" s="199" t="e">
        <f t="shared" si="143"/>
        <v>#DIV/0!</v>
      </c>
      <c r="QC25" s="199" t="e">
        <f t="shared" si="143"/>
        <v>#DIV/0!</v>
      </c>
      <c r="QD25" s="199" t="e">
        <f t="shared" si="143"/>
        <v>#DIV/0!</v>
      </c>
      <c r="QE25" s="199" t="e">
        <f t="shared" si="143"/>
        <v>#DIV/0!</v>
      </c>
      <c r="QF25" s="199" t="e">
        <f t="shared" si="143"/>
        <v>#DIV/0!</v>
      </c>
      <c r="QG25" s="199" t="e">
        <f t="shared" si="143"/>
        <v>#DIV/0!</v>
      </c>
      <c r="QH25" s="199" t="e">
        <f t="shared" si="143"/>
        <v>#DIV/0!</v>
      </c>
      <c r="QI25" s="199" t="e">
        <f t="shared" si="143"/>
        <v>#DIV/0!</v>
      </c>
      <c r="QJ25" s="199" t="e">
        <f t="shared" si="143"/>
        <v>#DIV/0!</v>
      </c>
      <c r="QK25" s="199" t="e">
        <f t="shared" si="143"/>
        <v>#DIV/0!</v>
      </c>
      <c r="QL25" s="199" t="e">
        <f t="shared" si="143"/>
        <v>#DIV/0!</v>
      </c>
      <c r="QM25" s="199" t="e">
        <f t="shared" ref="QM25:SX25" si="144">-$D$25/12</f>
        <v>#DIV/0!</v>
      </c>
      <c r="QN25" s="199" t="e">
        <f t="shared" si="144"/>
        <v>#DIV/0!</v>
      </c>
      <c r="QO25" s="199" t="e">
        <f t="shared" si="144"/>
        <v>#DIV/0!</v>
      </c>
      <c r="QP25" s="199" t="e">
        <f t="shared" si="144"/>
        <v>#DIV/0!</v>
      </c>
      <c r="QQ25" s="199" t="e">
        <f t="shared" si="144"/>
        <v>#DIV/0!</v>
      </c>
      <c r="QR25" s="199" t="e">
        <f t="shared" si="144"/>
        <v>#DIV/0!</v>
      </c>
      <c r="QS25" s="199" t="e">
        <f t="shared" si="144"/>
        <v>#DIV/0!</v>
      </c>
      <c r="QT25" s="199" t="e">
        <f t="shared" si="144"/>
        <v>#DIV/0!</v>
      </c>
      <c r="QU25" s="199" t="e">
        <f t="shared" si="144"/>
        <v>#DIV/0!</v>
      </c>
      <c r="QV25" s="199" t="e">
        <f t="shared" si="144"/>
        <v>#DIV/0!</v>
      </c>
      <c r="QW25" s="199" t="e">
        <f t="shared" si="144"/>
        <v>#DIV/0!</v>
      </c>
      <c r="QX25" s="199" t="e">
        <f t="shared" si="144"/>
        <v>#DIV/0!</v>
      </c>
      <c r="QY25" s="199" t="e">
        <f t="shared" si="144"/>
        <v>#DIV/0!</v>
      </c>
      <c r="QZ25" s="199" t="e">
        <f t="shared" si="144"/>
        <v>#DIV/0!</v>
      </c>
      <c r="RA25" s="199" t="e">
        <f t="shared" si="144"/>
        <v>#DIV/0!</v>
      </c>
      <c r="RB25" s="199" t="e">
        <f t="shared" si="144"/>
        <v>#DIV/0!</v>
      </c>
      <c r="RC25" s="199" t="e">
        <f t="shared" si="144"/>
        <v>#DIV/0!</v>
      </c>
      <c r="RD25" s="199" t="e">
        <f t="shared" si="144"/>
        <v>#DIV/0!</v>
      </c>
      <c r="RE25" s="199" t="e">
        <f t="shared" si="144"/>
        <v>#DIV/0!</v>
      </c>
      <c r="RF25" s="199" t="e">
        <f t="shared" si="144"/>
        <v>#DIV/0!</v>
      </c>
      <c r="RG25" s="199" t="e">
        <f t="shared" si="144"/>
        <v>#DIV/0!</v>
      </c>
      <c r="RH25" s="199" t="e">
        <f t="shared" si="144"/>
        <v>#DIV/0!</v>
      </c>
      <c r="RI25" s="199" t="e">
        <f t="shared" si="144"/>
        <v>#DIV/0!</v>
      </c>
      <c r="RJ25" s="199" t="e">
        <f t="shared" si="144"/>
        <v>#DIV/0!</v>
      </c>
      <c r="RK25" s="199" t="e">
        <f t="shared" si="144"/>
        <v>#DIV/0!</v>
      </c>
      <c r="RL25" s="199" t="e">
        <f t="shared" si="144"/>
        <v>#DIV/0!</v>
      </c>
      <c r="RM25" s="199" t="e">
        <f t="shared" si="144"/>
        <v>#DIV/0!</v>
      </c>
      <c r="RN25" s="199" t="e">
        <f t="shared" si="144"/>
        <v>#DIV/0!</v>
      </c>
      <c r="RO25" s="199" t="e">
        <f t="shared" si="144"/>
        <v>#DIV/0!</v>
      </c>
      <c r="RP25" s="199" t="e">
        <f t="shared" si="144"/>
        <v>#DIV/0!</v>
      </c>
      <c r="RQ25" s="199" t="e">
        <f t="shared" si="144"/>
        <v>#DIV/0!</v>
      </c>
      <c r="RR25" s="199" t="e">
        <f t="shared" si="144"/>
        <v>#DIV/0!</v>
      </c>
      <c r="RS25" s="199" t="e">
        <f t="shared" si="144"/>
        <v>#DIV/0!</v>
      </c>
      <c r="RT25" s="199" t="e">
        <f t="shared" si="144"/>
        <v>#DIV/0!</v>
      </c>
      <c r="RU25" s="199" t="e">
        <f t="shared" si="144"/>
        <v>#DIV/0!</v>
      </c>
      <c r="RV25" s="199" t="e">
        <f t="shared" si="144"/>
        <v>#DIV/0!</v>
      </c>
      <c r="RW25" s="199" t="e">
        <f t="shared" si="144"/>
        <v>#DIV/0!</v>
      </c>
      <c r="RX25" s="199" t="e">
        <f t="shared" si="144"/>
        <v>#DIV/0!</v>
      </c>
      <c r="RY25" s="199" t="e">
        <f t="shared" si="144"/>
        <v>#DIV/0!</v>
      </c>
      <c r="RZ25" s="199" t="e">
        <f t="shared" si="144"/>
        <v>#DIV/0!</v>
      </c>
      <c r="SA25" s="199" t="e">
        <f t="shared" si="144"/>
        <v>#DIV/0!</v>
      </c>
      <c r="SB25" s="199" t="e">
        <f t="shared" si="144"/>
        <v>#DIV/0!</v>
      </c>
      <c r="SC25" s="199" t="e">
        <f t="shared" si="144"/>
        <v>#DIV/0!</v>
      </c>
      <c r="SD25" s="199" t="e">
        <f t="shared" si="144"/>
        <v>#DIV/0!</v>
      </c>
      <c r="SE25" s="199" t="e">
        <f t="shared" si="144"/>
        <v>#DIV/0!</v>
      </c>
      <c r="SF25" s="199" t="e">
        <f t="shared" si="144"/>
        <v>#DIV/0!</v>
      </c>
      <c r="SG25" s="199" t="e">
        <f t="shared" si="144"/>
        <v>#DIV/0!</v>
      </c>
      <c r="SH25" s="199" t="e">
        <f t="shared" si="144"/>
        <v>#DIV/0!</v>
      </c>
      <c r="SI25" s="199" t="e">
        <f t="shared" si="144"/>
        <v>#DIV/0!</v>
      </c>
      <c r="SJ25" s="199" t="e">
        <f t="shared" si="144"/>
        <v>#DIV/0!</v>
      </c>
      <c r="SK25" s="199" t="e">
        <f t="shared" si="144"/>
        <v>#DIV/0!</v>
      </c>
      <c r="SL25" s="199" t="e">
        <f t="shared" si="144"/>
        <v>#DIV/0!</v>
      </c>
      <c r="SM25" s="199" t="e">
        <f t="shared" si="144"/>
        <v>#DIV/0!</v>
      </c>
      <c r="SN25" s="199" t="e">
        <f t="shared" si="144"/>
        <v>#DIV/0!</v>
      </c>
      <c r="SO25" s="199" t="e">
        <f t="shared" si="144"/>
        <v>#DIV/0!</v>
      </c>
      <c r="SP25" s="199" t="e">
        <f t="shared" si="144"/>
        <v>#DIV/0!</v>
      </c>
      <c r="SQ25" s="199" t="e">
        <f t="shared" si="144"/>
        <v>#DIV/0!</v>
      </c>
      <c r="SR25" s="199" t="e">
        <f t="shared" si="144"/>
        <v>#DIV/0!</v>
      </c>
      <c r="SS25" s="199" t="e">
        <f t="shared" si="144"/>
        <v>#DIV/0!</v>
      </c>
      <c r="ST25" s="199" t="e">
        <f t="shared" si="144"/>
        <v>#DIV/0!</v>
      </c>
      <c r="SU25" s="199" t="e">
        <f t="shared" si="144"/>
        <v>#DIV/0!</v>
      </c>
      <c r="SV25" s="199" t="e">
        <f t="shared" si="144"/>
        <v>#DIV/0!</v>
      </c>
      <c r="SW25" s="199" t="e">
        <f t="shared" si="144"/>
        <v>#DIV/0!</v>
      </c>
      <c r="SX25" s="199" t="e">
        <f t="shared" si="144"/>
        <v>#DIV/0!</v>
      </c>
      <c r="SY25" s="199" t="e">
        <f t="shared" ref="SY25:VJ25" si="145">-$D$25/12</f>
        <v>#DIV/0!</v>
      </c>
      <c r="SZ25" s="199" t="e">
        <f t="shared" si="145"/>
        <v>#DIV/0!</v>
      </c>
      <c r="TA25" s="199" t="e">
        <f t="shared" si="145"/>
        <v>#DIV/0!</v>
      </c>
      <c r="TB25" s="199" t="e">
        <f t="shared" si="145"/>
        <v>#DIV/0!</v>
      </c>
      <c r="TC25" s="199" t="e">
        <f t="shared" si="145"/>
        <v>#DIV/0!</v>
      </c>
      <c r="TD25" s="199" t="e">
        <f t="shared" si="145"/>
        <v>#DIV/0!</v>
      </c>
      <c r="TE25" s="199" t="e">
        <f t="shared" si="145"/>
        <v>#DIV/0!</v>
      </c>
      <c r="TF25" s="199" t="e">
        <f t="shared" si="145"/>
        <v>#DIV/0!</v>
      </c>
      <c r="TG25" s="199" t="e">
        <f t="shared" si="145"/>
        <v>#DIV/0!</v>
      </c>
      <c r="TH25" s="199" t="e">
        <f t="shared" si="145"/>
        <v>#DIV/0!</v>
      </c>
      <c r="TI25" s="199" t="e">
        <f t="shared" si="145"/>
        <v>#DIV/0!</v>
      </c>
      <c r="TJ25" s="199" t="e">
        <f t="shared" si="145"/>
        <v>#DIV/0!</v>
      </c>
      <c r="TK25" s="199" t="e">
        <f t="shared" si="145"/>
        <v>#DIV/0!</v>
      </c>
      <c r="TL25" s="199" t="e">
        <f t="shared" si="145"/>
        <v>#DIV/0!</v>
      </c>
      <c r="TM25" s="199" t="e">
        <f t="shared" si="145"/>
        <v>#DIV/0!</v>
      </c>
      <c r="TN25" s="199" t="e">
        <f t="shared" si="145"/>
        <v>#DIV/0!</v>
      </c>
      <c r="TO25" s="199" t="e">
        <f t="shared" si="145"/>
        <v>#DIV/0!</v>
      </c>
      <c r="TP25" s="199" t="e">
        <f t="shared" si="145"/>
        <v>#DIV/0!</v>
      </c>
      <c r="TQ25" s="199" t="e">
        <f t="shared" si="145"/>
        <v>#DIV/0!</v>
      </c>
      <c r="TR25" s="199" t="e">
        <f t="shared" si="145"/>
        <v>#DIV/0!</v>
      </c>
      <c r="TS25" s="199" t="e">
        <f t="shared" si="145"/>
        <v>#DIV/0!</v>
      </c>
      <c r="TT25" s="199" t="e">
        <f t="shared" si="145"/>
        <v>#DIV/0!</v>
      </c>
      <c r="TU25" s="199" t="e">
        <f t="shared" si="145"/>
        <v>#DIV/0!</v>
      </c>
      <c r="TV25" s="199" t="e">
        <f t="shared" si="145"/>
        <v>#DIV/0!</v>
      </c>
      <c r="TW25" s="199" t="e">
        <f t="shared" si="145"/>
        <v>#DIV/0!</v>
      </c>
      <c r="TX25" s="199" t="e">
        <f t="shared" si="145"/>
        <v>#DIV/0!</v>
      </c>
      <c r="TY25" s="199" t="e">
        <f t="shared" si="145"/>
        <v>#DIV/0!</v>
      </c>
      <c r="TZ25" s="199" t="e">
        <f t="shared" si="145"/>
        <v>#DIV/0!</v>
      </c>
      <c r="UA25" s="199" t="e">
        <f t="shared" si="145"/>
        <v>#DIV/0!</v>
      </c>
      <c r="UB25" s="199" t="e">
        <f t="shared" si="145"/>
        <v>#DIV/0!</v>
      </c>
      <c r="UC25" s="199" t="e">
        <f t="shared" si="145"/>
        <v>#DIV/0!</v>
      </c>
      <c r="UD25" s="199" t="e">
        <f t="shared" si="145"/>
        <v>#DIV/0!</v>
      </c>
      <c r="UE25" s="199" t="e">
        <f t="shared" si="145"/>
        <v>#DIV/0!</v>
      </c>
      <c r="UF25" s="199" t="e">
        <f t="shared" si="145"/>
        <v>#DIV/0!</v>
      </c>
      <c r="UG25" s="199" t="e">
        <f t="shared" si="145"/>
        <v>#DIV/0!</v>
      </c>
      <c r="UH25" s="199" t="e">
        <f t="shared" si="145"/>
        <v>#DIV/0!</v>
      </c>
      <c r="UI25" s="199" t="e">
        <f t="shared" si="145"/>
        <v>#DIV/0!</v>
      </c>
      <c r="UJ25" s="199" t="e">
        <f t="shared" si="145"/>
        <v>#DIV/0!</v>
      </c>
      <c r="UK25" s="199" t="e">
        <f t="shared" si="145"/>
        <v>#DIV/0!</v>
      </c>
      <c r="UL25" s="199" t="e">
        <f t="shared" si="145"/>
        <v>#DIV/0!</v>
      </c>
      <c r="UM25" s="199" t="e">
        <f t="shared" si="145"/>
        <v>#DIV/0!</v>
      </c>
      <c r="UN25" s="199" t="e">
        <f t="shared" si="145"/>
        <v>#DIV/0!</v>
      </c>
      <c r="UO25" s="199" t="e">
        <f t="shared" si="145"/>
        <v>#DIV/0!</v>
      </c>
      <c r="UP25" s="199" t="e">
        <f t="shared" si="145"/>
        <v>#DIV/0!</v>
      </c>
      <c r="UQ25" s="199" t="e">
        <f t="shared" si="145"/>
        <v>#DIV/0!</v>
      </c>
      <c r="UR25" s="199" t="e">
        <f t="shared" si="145"/>
        <v>#DIV/0!</v>
      </c>
      <c r="US25" s="199" t="e">
        <f t="shared" si="145"/>
        <v>#DIV/0!</v>
      </c>
      <c r="UT25" s="199" t="e">
        <f t="shared" si="145"/>
        <v>#DIV/0!</v>
      </c>
      <c r="UU25" s="199" t="e">
        <f t="shared" si="145"/>
        <v>#DIV/0!</v>
      </c>
      <c r="UV25" s="199" t="e">
        <f t="shared" si="145"/>
        <v>#DIV/0!</v>
      </c>
      <c r="UW25" s="199" t="e">
        <f t="shared" si="145"/>
        <v>#DIV/0!</v>
      </c>
      <c r="UX25" s="199" t="e">
        <f t="shared" si="145"/>
        <v>#DIV/0!</v>
      </c>
      <c r="UY25" s="199" t="e">
        <f t="shared" si="145"/>
        <v>#DIV/0!</v>
      </c>
      <c r="UZ25" s="199" t="e">
        <f t="shared" si="145"/>
        <v>#DIV/0!</v>
      </c>
      <c r="VA25" s="199" t="e">
        <f t="shared" si="145"/>
        <v>#DIV/0!</v>
      </c>
      <c r="VB25" s="199" t="e">
        <f t="shared" si="145"/>
        <v>#DIV/0!</v>
      </c>
      <c r="VC25" s="199" t="e">
        <f t="shared" si="145"/>
        <v>#DIV/0!</v>
      </c>
      <c r="VD25" s="199" t="e">
        <f t="shared" si="145"/>
        <v>#DIV/0!</v>
      </c>
      <c r="VE25" s="199" t="e">
        <f t="shared" si="145"/>
        <v>#DIV/0!</v>
      </c>
      <c r="VF25" s="199" t="e">
        <f t="shared" si="145"/>
        <v>#DIV/0!</v>
      </c>
      <c r="VG25" s="199" t="e">
        <f t="shared" si="145"/>
        <v>#DIV/0!</v>
      </c>
      <c r="VH25" s="199" t="e">
        <f t="shared" si="145"/>
        <v>#DIV/0!</v>
      </c>
      <c r="VI25" s="199" t="e">
        <f t="shared" si="145"/>
        <v>#DIV/0!</v>
      </c>
      <c r="VJ25" s="199" t="e">
        <f t="shared" si="145"/>
        <v>#DIV/0!</v>
      </c>
      <c r="VK25" s="199" t="e">
        <f t="shared" ref="VK25:WS25" si="146">-$D$25/12</f>
        <v>#DIV/0!</v>
      </c>
      <c r="VL25" s="199" t="e">
        <f t="shared" si="146"/>
        <v>#DIV/0!</v>
      </c>
      <c r="VM25" s="199" t="e">
        <f t="shared" si="146"/>
        <v>#DIV/0!</v>
      </c>
      <c r="VN25" s="199" t="e">
        <f t="shared" si="146"/>
        <v>#DIV/0!</v>
      </c>
      <c r="VO25" s="199" t="e">
        <f t="shared" si="146"/>
        <v>#DIV/0!</v>
      </c>
      <c r="VP25" s="199" t="e">
        <f t="shared" si="146"/>
        <v>#DIV/0!</v>
      </c>
      <c r="VQ25" s="199" t="e">
        <f t="shared" si="146"/>
        <v>#DIV/0!</v>
      </c>
      <c r="VR25" s="199" t="e">
        <f t="shared" si="146"/>
        <v>#DIV/0!</v>
      </c>
      <c r="VS25" s="199" t="e">
        <f t="shared" si="146"/>
        <v>#DIV/0!</v>
      </c>
      <c r="VT25" s="199" t="e">
        <f t="shared" si="146"/>
        <v>#DIV/0!</v>
      </c>
      <c r="VU25" s="199" t="e">
        <f t="shared" si="146"/>
        <v>#DIV/0!</v>
      </c>
      <c r="VV25" s="199" t="e">
        <f t="shared" si="146"/>
        <v>#DIV/0!</v>
      </c>
      <c r="VW25" s="199" t="e">
        <f t="shared" si="146"/>
        <v>#DIV/0!</v>
      </c>
      <c r="VX25" s="199" t="e">
        <f t="shared" si="146"/>
        <v>#DIV/0!</v>
      </c>
      <c r="VY25" s="199" t="e">
        <f t="shared" si="146"/>
        <v>#DIV/0!</v>
      </c>
      <c r="VZ25" s="199" t="e">
        <f t="shared" si="146"/>
        <v>#DIV/0!</v>
      </c>
      <c r="WA25" s="199" t="e">
        <f t="shared" si="146"/>
        <v>#DIV/0!</v>
      </c>
      <c r="WB25" s="199" t="e">
        <f t="shared" si="146"/>
        <v>#DIV/0!</v>
      </c>
      <c r="WC25" s="199" t="e">
        <f t="shared" si="146"/>
        <v>#DIV/0!</v>
      </c>
      <c r="WD25" s="199" t="e">
        <f t="shared" si="146"/>
        <v>#DIV/0!</v>
      </c>
      <c r="WE25" s="199" t="e">
        <f t="shared" si="146"/>
        <v>#DIV/0!</v>
      </c>
      <c r="WF25" s="199" t="e">
        <f t="shared" si="146"/>
        <v>#DIV/0!</v>
      </c>
      <c r="WG25" s="199" t="e">
        <f t="shared" si="146"/>
        <v>#DIV/0!</v>
      </c>
      <c r="WH25" s="199" t="e">
        <f t="shared" si="146"/>
        <v>#DIV/0!</v>
      </c>
      <c r="WI25" s="199" t="e">
        <f t="shared" si="146"/>
        <v>#DIV/0!</v>
      </c>
      <c r="WJ25" s="199" t="e">
        <f t="shared" si="146"/>
        <v>#DIV/0!</v>
      </c>
      <c r="WK25" s="199" t="e">
        <f t="shared" si="146"/>
        <v>#DIV/0!</v>
      </c>
      <c r="WL25" s="199" t="e">
        <f t="shared" si="146"/>
        <v>#DIV/0!</v>
      </c>
      <c r="WM25" s="199" t="e">
        <f t="shared" si="146"/>
        <v>#DIV/0!</v>
      </c>
      <c r="WN25" s="199" t="e">
        <f t="shared" si="146"/>
        <v>#DIV/0!</v>
      </c>
      <c r="WO25" s="199" t="e">
        <f t="shared" si="146"/>
        <v>#DIV/0!</v>
      </c>
      <c r="WP25" s="199" t="e">
        <f t="shared" si="146"/>
        <v>#DIV/0!</v>
      </c>
      <c r="WQ25" s="199" t="e">
        <f t="shared" si="146"/>
        <v>#DIV/0!</v>
      </c>
      <c r="WR25" s="199" t="e">
        <f t="shared" si="146"/>
        <v>#DIV/0!</v>
      </c>
      <c r="WS25" s="199" t="e">
        <f t="shared" si="146"/>
        <v>#DIV/0!</v>
      </c>
    </row>
    <row r="26" spans="1:617" ht="15">
      <c r="B26" s="169" t="s">
        <v>46</v>
      </c>
      <c r="C26" s="176"/>
      <c r="D26" s="177"/>
      <c r="E26" s="178"/>
      <c r="F26" s="198" t="e">
        <f>SUM(F21:F25)</f>
        <v>#DIV/0!</v>
      </c>
      <c r="G26" s="198" t="e">
        <f t="shared" ref="G26:BR26" si="147">SUM(G21:G25)</f>
        <v>#DIV/0!</v>
      </c>
      <c r="H26" s="198" t="e">
        <f t="shared" si="147"/>
        <v>#DIV/0!</v>
      </c>
      <c r="I26" s="198" t="e">
        <f t="shared" si="147"/>
        <v>#DIV/0!</v>
      </c>
      <c r="J26" s="198" t="e">
        <f t="shared" si="147"/>
        <v>#DIV/0!</v>
      </c>
      <c r="K26" s="198" t="e">
        <f t="shared" si="147"/>
        <v>#DIV/0!</v>
      </c>
      <c r="L26" s="198" t="e">
        <f t="shared" si="147"/>
        <v>#DIV/0!</v>
      </c>
      <c r="M26" s="198" t="e">
        <f t="shared" si="147"/>
        <v>#DIV/0!</v>
      </c>
      <c r="N26" s="198" t="e">
        <f t="shared" si="147"/>
        <v>#DIV/0!</v>
      </c>
      <c r="O26" s="198" t="e">
        <f t="shared" si="147"/>
        <v>#DIV/0!</v>
      </c>
      <c r="P26" s="198" t="e">
        <f t="shared" si="147"/>
        <v>#DIV/0!</v>
      </c>
      <c r="Q26" s="198" t="e">
        <f t="shared" si="147"/>
        <v>#DIV/0!</v>
      </c>
      <c r="R26" s="198" t="e">
        <f t="shared" si="147"/>
        <v>#DIV/0!</v>
      </c>
      <c r="S26" s="198" t="e">
        <f t="shared" si="147"/>
        <v>#DIV/0!</v>
      </c>
      <c r="T26" s="198" t="e">
        <f t="shared" si="147"/>
        <v>#DIV/0!</v>
      </c>
      <c r="U26" s="198" t="e">
        <f t="shared" si="147"/>
        <v>#DIV/0!</v>
      </c>
      <c r="V26" s="198" t="e">
        <f t="shared" si="147"/>
        <v>#DIV/0!</v>
      </c>
      <c r="W26" s="198" t="e">
        <f t="shared" si="147"/>
        <v>#DIV/0!</v>
      </c>
      <c r="X26" s="198" t="e">
        <f t="shared" si="147"/>
        <v>#DIV/0!</v>
      </c>
      <c r="Y26" s="198" t="e">
        <f t="shared" si="147"/>
        <v>#DIV/0!</v>
      </c>
      <c r="Z26" s="198" t="e">
        <f t="shared" si="147"/>
        <v>#DIV/0!</v>
      </c>
      <c r="AA26" s="198" t="e">
        <f t="shared" si="147"/>
        <v>#DIV/0!</v>
      </c>
      <c r="AB26" s="198" t="e">
        <f t="shared" si="147"/>
        <v>#DIV/0!</v>
      </c>
      <c r="AC26" s="198" t="e">
        <f t="shared" si="147"/>
        <v>#DIV/0!</v>
      </c>
      <c r="AD26" s="198" t="e">
        <f t="shared" si="147"/>
        <v>#DIV/0!</v>
      </c>
      <c r="AE26" s="198" t="e">
        <f t="shared" si="147"/>
        <v>#DIV/0!</v>
      </c>
      <c r="AF26" s="198" t="e">
        <f t="shared" si="147"/>
        <v>#DIV/0!</v>
      </c>
      <c r="AG26" s="198" t="e">
        <f t="shared" si="147"/>
        <v>#DIV/0!</v>
      </c>
      <c r="AH26" s="198" t="e">
        <f t="shared" si="147"/>
        <v>#DIV/0!</v>
      </c>
      <c r="AI26" s="198" t="e">
        <f t="shared" si="147"/>
        <v>#DIV/0!</v>
      </c>
      <c r="AJ26" s="198" t="e">
        <f t="shared" si="147"/>
        <v>#DIV/0!</v>
      </c>
      <c r="AK26" s="198" t="e">
        <f t="shared" si="147"/>
        <v>#DIV/0!</v>
      </c>
      <c r="AL26" s="198" t="e">
        <f t="shared" si="147"/>
        <v>#DIV/0!</v>
      </c>
      <c r="AM26" s="198" t="e">
        <f t="shared" si="147"/>
        <v>#DIV/0!</v>
      </c>
      <c r="AN26" s="198" t="e">
        <f t="shared" si="147"/>
        <v>#DIV/0!</v>
      </c>
      <c r="AO26" s="198" t="e">
        <f t="shared" si="147"/>
        <v>#DIV/0!</v>
      </c>
      <c r="AP26" s="198" t="e">
        <f t="shared" si="147"/>
        <v>#DIV/0!</v>
      </c>
      <c r="AQ26" s="198" t="e">
        <f t="shared" si="147"/>
        <v>#DIV/0!</v>
      </c>
      <c r="AR26" s="198" t="e">
        <f t="shared" si="147"/>
        <v>#DIV/0!</v>
      </c>
      <c r="AS26" s="198" t="e">
        <f t="shared" si="147"/>
        <v>#DIV/0!</v>
      </c>
      <c r="AT26" s="198" t="e">
        <f t="shared" si="147"/>
        <v>#DIV/0!</v>
      </c>
      <c r="AU26" s="198" t="e">
        <f t="shared" si="147"/>
        <v>#DIV/0!</v>
      </c>
      <c r="AV26" s="198" t="e">
        <f t="shared" si="147"/>
        <v>#DIV/0!</v>
      </c>
      <c r="AW26" s="198" t="e">
        <f t="shared" si="147"/>
        <v>#DIV/0!</v>
      </c>
      <c r="AX26" s="198" t="e">
        <f t="shared" si="147"/>
        <v>#DIV/0!</v>
      </c>
      <c r="AY26" s="198" t="e">
        <f t="shared" si="147"/>
        <v>#DIV/0!</v>
      </c>
      <c r="AZ26" s="198" t="e">
        <f t="shared" si="147"/>
        <v>#DIV/0!</v>
      </c>
      <c r="BA26" s="198" t="e">
        <f t="shared" si="147"/>
        <v>#DIV/0!</v>
      </c>
      <c r="BB26" s="198" t="e">
        <f t="shared" si="147"/>
        <v>#DIV/0!</v>
      </c>
      <c r="BC26" s="198" t="e">
        <f t="shared" si="147"/>
        <v>#DIV/0!</v>
      </c>
      <c r="BD26" s="198" t="e">
        <f t="shared" si="147"/>
        <v>#DIV/0!</v>
      </c>
      <c r="BE26" s="198" t="e">
        <f t="shared" si="147"/>
        <v>#DIV/0!</v>
      </c>
      <c r="BF26" s="198" t="e">
        <f t="shared" si="147"/>
        <v>#DIV/0!</v>
      </c>
      <c r="BG26" s="198" t="e">
        <f t="shared" si="147"/>
        <v>#DIV/0!</v>
      </c>
      <c r="BH26" s="198" t="e">
        <f t="shared" si="147"/>
        <v>#DIV/0!</v>
      </c>
      <c r="BI26" s="198" t="e">
        <f t="shared" si="147"/>
        <v>#DIV/0!</v>
      </c>
      <c r="BJ26" s="198" t="e">
        <f t="shared" si="147"/>
        <v>#DIV/0!</v>
      </c>
      <c r="BK26" s="198" t="e">
        <f t="shared" si="147"/>
        <v>#DIV/0!</v>
      </c>
      <c r="BL26" s="198" t="e">
        <f t="shared" si="147"/>
        <v>#DIV/0!</v>
      </c>
      <c r="BM26" s="198" t="e">
        <f t="shared" si="147"/>
        <v>#DIV/0!</v>
      </c>
      <c r="BN26" s="198" t="e">
        <f t="shared" si="147"/>
        <v>#DIV/0!</v>
      </c>
      <c r="BO26" s="198" t="e">
        <f t="shared" si="147"/>
        <v>#DIV/0!</v>
      </c>
      <c r="BP26" s="198" t="e">
        <f t="shared" si="147"/>
        <v>#DIV/0!</v>
      </c>
      <c r="BQ26" s="198" t="e">
        <f t="shared" si="147"/>
        <v>#DIV/0!</v>
      </c>
      <c r="BR26" s="198" t="e">
        <f t="shared" si="147"/>
        <v>#DIV/0!</v>
      </c>
      <c r="BS26" s="198" t="e">
        <f t="shared" ref="BS26:ED26" si="148">SUM(BS21:BS25)</f>
        <v>#DIV/0!</v>
      </c>
      <c r="BT26" s="198" t="e">
        <f t="shared" si="148"/>
        <v>#DIV/0!</v>
      </c>
      <c r="BU26" s="198" t="e">
        <f t="shared" si="148"/>
        <v>#DIV/0!</v>
      </c>
      <c r="BV26" s="198" t="e">
        <f t="shared" si="148"/>
        <v>#DIV/0!</v>
      </c>
      <c r="BW26" s="198" t="e">
        <f t="shared" si="148"/>
        <v>#DIV/0!</v>
      </c>
      <c r="BX26" s="198" t="e">
        <f t="shared" si="148"/>
        <v>#DIV/0!</v>
      </c>
      <c r="BY26" s="198" t="e">
        <f t="shared" si="148"/>
        <v>#DIV/0!</v>
      </c>
      <c r="BZ26" s="198" t="e">
        <f t="shared" si="148"/>
        <v>#DIV/0!</v>
      </c>
      <c r="CA26" s="198" t="e">
        <f t="shared" si="148"/>
        <v>#DIV/0!</v>
      </c>
      <c r="CB26" s="198" t="e">
        <f t="shared" si="148"/>
        <v>#DIV/0!</v>
      </c>
      <c r="CC26" s="198" t="e">
        <f t="shared" si="148"/>
        <v>#DIV/0!</v>
      </c>
      <c r="CD26" s="198" t="e">
        <f t="shared" si="148"/>
        <v>#DIV/0!</v>
      </c>
      <c r="CE26" s="198" t="e">
        <f t="shared" si="148"/>
        <v>#DIV/0!</v>
      </c>
      <c r="CF26" s="198" t="e">
        <f t="shared" si="148"/>
        <v>#DIV/0!</v>
      </c>
      <c r="CG26" s="198" t="e">
        <f t="shared" si="148"/>
        <v>#DIV/0!</v>
      </c>
      <c r="CH26" s="198" t="e">
        <f t="shared" si="148"/>
        <v>#DIV/0!</v>
      </c>
      <c r="CI26" s="198" t="e">
        <f t="shared" si="148"/>
        <v>#DIV/0!</v>
      </c>
      <c r="CJ26" s="198" t="e">
        <f t="shared" si="148"/>
        <v>#DIV/0!</v>
      </c>
      <c r="CK26" s="198" t="e">
        <f t="shared" si="148"/>
        <v>#DIV/0!</v>
      </c>
      <c r="CL26" s="198" t="e">
        <f t="shared" si="148"/>
        <v>#DIV/0!</v>
      </c>
      <c r="CM26" s="198" t="e">
        <f t="shared" si="148"/>
        <v>#DIV/0!</v>
      </c>
      <c r="CN26" s="198" t="e">
        <f t="shared" si="148"/>
        <v>#DIV/0!</v>
      </c>
      <c r="CO26" s="198" t="e">
        <f t="shared" si="148"/>
        <v>#DIV/0!</v>
      </c>
      <c r="CP26" s="198" t="e">
        <f t="shared" si="148"/>
        <v>#DIV/0!</v>
      </c>
      <c r="CQ26" s="198" t="e">
        <f t="shared" si="148"/>
        <v>#DIV/0!</v>
      </c>
      <c r="CR26" s="198" t="e">
        <f t="shared" si="148"/>
        <v>#DIV/0!</v>
      </c>
      <c r="CS26" s="198" t="e">
        <f t="shared" si="148"/>
        <v>#DIV/0!</v>
      </c>
      <c r="CT26" s="198" t="e">
        <f t="shared" si="148"/>
        <v>#DIV/0!</v>
      </c>
      <c r="CU26" s="198" t="e">
        <f t="shared" si="148"/>
        <v>#DIV/0!</v>
      </c>
      <c r="CV26" s="198" t="e">
        <f t="shared" si="148"/>
        <v>#DIV/0!</v>
      </c>
      <c r="CW26" s="198" t="e">
        <f t="shared" si="148"/>
        <v>#DIV/0!</v>
      </c>
      <c r="CX26" s="198" t="e">
        <f t="shared" si="148"/>
        <v>#DIV/0!</v>
      </c>
      <c r="CY26" s="198" t="e">
        <f t="shared" si="148"/>
        <v>#DIV/0!</v>
      </c>
      <c r="CZ26" s="198" t="e">
        <f t="shared" si="148"/>
        <v>#DIV/0!</v>
      </c>
      <c r="DA26" s="198" t="e">
        <f t="shared" si="148"/>
        <v>#DIV/0!</v>
      </c>
      <c r="DB26" s="198" t="e">
        <f t="shared" si="148"/>
        <v>#DIV/0!</v>
      </c>
      <c r="DC26" s="198" t="e">
        <f t="shared" si="148"/>
        <v>#DIV/0!</v>
      </c>
      <c r="DD26" s="198" t="e">
        <f t="shared" si="148"/>
        <v>#DIV/0!</v>
      </c>
      <c r="DE26" s="198" t="e">
        <f t="shared" si="148"/>
        <v>#DIV/0!</v>
      </c>
      <c r="DF26" s="198" t="e">
        <f t="shared" si="148"/>
        <v>#DIV/0!</v>
      </c>
      <c r="DG26" s="198" t="e">
        <f t="shared" si="148"/>
        <v>#DIV/0!</v>
      </c>
      <c r="DH26" s="198" t="e">
        <f t="shared" si="148"/>
        <v>#DIV/0!</v>
      </c>
      <c r="DI26" s="198" t="e">
        <f t="shared" si="148"/>
        <v>#DIV/0!</v>
      </c>
      <c r="DJ26" s="198" t="e">
        <f t="shared" si="148"/>
        <v>#DIV/0!</v>
      </c>
      <c r="DK26" s="198" t="e">
        <f t="shared" si="148"/>
        <v>#DIV/0!</v>
      </c>
      <c r="DL26" s="198" t="e">
        <f t="shared" si="148"/>
        <v>#DIV/0!</v>
      </c>
      <c r="DM26" s="198" t="e">
        <f t="shared" si="148"/>
        <v>#DIV/0!</v>
      </c>
      <c r="DN26" s="198" t="e">
        <f t="shared" si="148"/>
        <v>#DIV/0!</v>
      </c>
      <c r="DO26" s="198" t="e">
        <f t="shared" si="148"/>
        <v>#DIV/0!</v>
      </c>
      <c r="DP26" s="198" t="e">
        <f t="shared" si="148"/>
        <v>#DIV/0!</v>
      </c>
      <c r="DQ26" s="198" t="e">
        <f t="shared" si="148"/>
        <v>#DIV/0!</v>
      </c>
      <c r="DR26" s="198" t="e">
        <f t="shared" si="148"/>
        <v>#DIV/0!</v>
      </c>
      <c r="DS26" s="198" t="e">
        <f t="shared" si="148"/>
        <v>#DIV/0!</v>
      </c>
      <c r="DT26" s="198" t="e">
        <f t="shared" si="148"/>
        <v>#DIV/0!</v>
      </c>
      <c r="DU26" s="198" t="e">
        <f t="shared" si="148"/>
        <v>#DIV/0!</v>
      </c>
      <c r="DV26" s="198" t="e">
        <f t="shared" si="148"/>
        <v>#DIV/0!</v>
      </c>
      <c r="DW26" s="198" t="e">
        <f t="shared" si="148"/>
        <v>#DIV/0!</v>
      </c>
      <c r="DX26" s="198" t="e">
        <f t="shared" si="148"/>
        <v>#DIV/0!</v>
      </c>
      <c r="DY26" s="198" t="e">
        <f t="shared" si="148"/>
        <v>#DIV/0!</v>
      </c>
      <c r="DZ26" s="198" t="e">
        <f t="shared" si="148"/>
        <v>#DIV/0!</v>
      </c>
      <c r="EA26" s="198" t="e">
        <f t="shared" si="148"/>
        <v>#DIV/0!</v>
      </c>
      <c r="EB26" s="198" t="e">
        <f t="shared" si="148"/>
        <v>#DIV/0!</v>
      </c>
      <c r="EC26" s="198" t="e">
        <f t="shared" si="148"/>
        <v>#DIV/0!</v>
      </c>
      <c r="ED26" s="198" t="e">
        <f t="shared" si="148"/>
        <v>#DIV/0!</v>
      </c>
      <c r="EE26" s="198" t="e">
        <f t="shared" ref="EE26:GP26" si="149">SUM(EE21:EE25)</f>
        <v>#DIV/0!</v>
      </c>
      <c r="EF26" s="198" t="e">
        <f t="shared" si="149"/>
        <v>#DIV/0!</v>
      </c>
      <c r="EG26" s="198" t="e">
        <f t="shared" si="149"/>
        <v>#DIV/0!</v>
      </c>
      <c r="EH26" s="198" t="e">
        <f t="shared" si="149"/>
        <v>#DIV/0!</v>
      </c>
      <c r="EI26" s="198" t="e">
        <f t="shared" si="149"/>
        <v>#DIV/0!</v>
      </c>
      <c r="EJ26" s="198" t="e">
        <f t="shared" si="149"/>
        <v>#DIV/0!</v>
      </c>
      <c r="EK26" s="198" t="e">
        <f t="shared" si="149"/>
        <v>#DIV/0!</v>
      </c>
      <c r="EL26" s="198" t="e">
        <f t="shared" si="149"/>
        <v>#DIV/0!</v>
      </c>
      <c r="EM26" s="198" t="e">
        <f t="shared" si="149"/>
        <v>#DIV/0!</v>
      </c>
      <c r="EN26" s="198" t="e">
        <f t="shared" si="149"/>
        <v>#DIV/0!</v>
      </c>
      <c r="EO26" s="198" t="e">
        <f t="shared" si="149"/>
        <v>#DIV/0!</v>
      </c>
      <c r="EP26" s="198" t="e">
        <f t="shared" si="149"/>
        <v>#DIV/0!</v>
      </c>
      <c r="EQ26" s="198" t="e">
        <f t="shared" si="149"/>
        <v>#DIV/0!</v>
      </c>
      <c r="ER26" s="198" t="e">
        <f t="shared" si="149"/>
        <v>#DIV/0!</v>
      </c>
      <c r="ES26" s="198" t="e">
        <f t="shared" si="149"/>
        <v>#DIV/0!</v>
      </c>
      <c r="ET26" s="198" t="e">
        <f t="shared" si="149"/>
        <v>#DIV/0!</v>
      </c>
      <c r="EU26" s="198" t="e">
        <f t="shared" si="149"/>
        <v>#DIV/0!</v>
      </c>
      <c r="EV26" s="198" t="e">
        <f t="shared" si="149"/>
        <v>#DIV/0!</v>
      </c>
      <c r="EW26" s="198" t="e">
        <f t="shared" si="149"/>
        <v>#DIV/0!</v>
      </c>
      <c r="EX26" s="198" t="e">
        <f t="shared" si="149"/>
        <v>#DIV/0!</v>
      </c>
      <c r="EY26" s="198" t="e">
        <f t="shared" si="149"/>
        <v>#DIV/0!</v>
      </c>
      <c r="EZ26" s="198" t="e">
        <f t="shared" si="149"/>
        <v>#DIV/0!</v>
      </c>
      <c r="FA26" s="198" t="e">
        <f t="shared" si="149"/>
        <v>#DIV/0!</v>
      </c>
      <c r="FB26" s="198" t="e">
        <f t="shared" si="149"/>
        <v>#DIV/0!</v>
      </c>
      <c r="FC26" s="198" t="e">
        <f t="shared" si="149"/>
        <v>#DIV/0!</v>
      </c>
      <c r="FD26" s="198" t="e">
        <f t="shared" si="149"/>
        <v>#DIV/0!</v>
      </c>
      <c r="FE26" s="198" t="e">
        <f t="shared" si="149"/>
        <v>#DIV/0!</v>
      </c>
      <c r="FF26" s="198" t="e">
        <f t="shared" si="149"/>
        <v>#DIV/0!</v>
      </c>
      <c r="FG26" s="198" t="e">
        <f t="shared" si="149"/>
        <v>#DIV/0!</v>
      </c>
      <c r="FH26" s="198" t="e">
        <f t="shared" si="149"/>
        <v>#DIV/0!</v>
      </c>
      <c r="FI26" s="198" t="e">
        <f t="shared" si="149"/>
        <v>#DIV/0!</v>
      </c>
      <c r="FJ26" s="198" t="e">
        <f t="shared" si="149"/>
        <v>#DIV/0!</v>
      </c>
      <c r="FK26" s="198" t="e">
        <f t="shared" si="149"/>
        <v>#DIV/0!</v>
      </c>
      <c r="FL26" s="198" t="e">
        <f t="shared" si="149"/>
        <v>#DIV/0!</v>
      </c>
      <c r="FM26" s="198" t="e">
        <f t="shared" si="149"/>
        <v>#DIV/0!</v>
      </c>
      <c r="FN26" s="198" t="e">
        <f t="shared" si="149"/>
        <v>#DIV/0!</v>
      </c>
      <c r="FO26" s="198" t="e">
        <f t="shared" si="149"/>
        <v>#DIV/0!</v>
      </c>
      <c r="FP26" s="198" t="e">
        <f t="shared" si="149"/>
        <v>#DIV/0!</v>
      </c>
      <c r="FQ26" s="198" t="e">
        <f t="shared" si="149"/>
        <v>#DIV/0!</v>
      </c>
      <c r="FR26" s="198" t="e">
        <f t="shared" si="149"/>
        <v>#DIV/0!</v>
      </c>
      <c r="FS26" s="198" t="e">
        <f t="shared" si="149"/>
        <v>#DIV/0!</v>
      </c>
      <c r="FT26" s="198" t="e">
        <f t="shared" si="149"/>
        <v>#DIV/0!</v>
      </c>
      <c r="FU26" s="198" t="e">
        <f t="shared" si="149"/>
        <v>#DIV/0!</v>
      </c>
      <c r="FV26" s="198" t="e">
        <f t="shared" si="149"/>
        <v>#DIV/0!</v>
      </c>
      <c r="FW26" s="198" t="e">
        <f t="shared" si="149"/>
        <v>#DIV/0!</v>
      </c>
      <c r="FX26" s="198" t="e">
        <f t="shared" si="149"/>
        <v>#DIV/0!</v>
      </c>
      <c r="FY26" s="198" t="e">
        <f t="shared" si="149"/>
        <v>#DIV/0!</v>
      </c>
      <c r="FZ26" s="198" t="e">
        <f t="shared" si="149"/>
        <v>#DIV/0!</v>
      </c>
      <c r="GA26" s="198" t="e">
        <f t="shared" si="149"/>
        <v>#DIV/0!</v>
      </c>
      <c r="GB26" s="198" t="e">
        <f t="shared" si="149"/>
        <v>#DIV/0!</v>
      </c>
      <c r="GC26" s="198" t="e">
        <f t="shared" si="149"/>
        <v>#DIV/0!</v>
      </c>
      <c r="GD26" s="198" t="e">
        <f t="shared" si="149"/>
        <v>#DIV/0!</v>
      </c>
      <c r="GE26" s="198" t="e">
        <f t="shared" si="149"/>
        <v>#DIV/0!</v>
      </c>
      <c r="GF26" s="198" t="e">
        <f t="shared" si="149"/>
        <v>#DIV/0!</v>
      </c>
      <c r="GG26" s="198" t="e">
        <f t="shared" si="149"/>
        <v>#DIV/0!</v>
      </c>
      <c r="GH26" s="198" t="e">
        <f t="shared" si="149"/>
        <v>#DIV/0!</v>
      </c>
      <c r="GI26" s="198" t="e">
        <f t="shared" si="149"/>
        <v>#DIV/0!</v>
      </c>
      <c r="GJ26" s="198" t="e">
        <f t="shared" si="149"/>
        <v>#DIV/0!</v>
      </c>
      <c r="GK26" s="198" t="e">
        <f t="shared" si="149"/>
        <v>#DIV/0!</v>
      </c>
      <c r="GL26" s="198" t="e">
        <f t="shared" si="149"/>
        <v>#DIV/0!</v>
      </c>
      <c r="GM26" s="198" t="e">
        <f t="shared" si="149"/>
        <v>#DIV/0!</v>
      </c>
      <c r="GN26" s="198" t="e">
        <f t="shared" si="149"/>
        <v>#DIV/0!</v>
      </c>
      <c r="GO26" s="198" t="e">
        <f t="shared" si="149"/>
        <v>#DIV/0!</v>
      </c>
      <c r="GP26" s="198" t="e">
        <f t="shared" si="149"/>
        <v>#DIV/0!</v>
      </c>
      <c r="GQ26" s="198" t="e">
        <f t="shared" ref="GQ26:JB26" si="150">SUM(GQ21:GQ25)</f>
        <v>#DIV/0!</v>
      </c>
      <c r="GR26" s="198" t="e">
        <f t="shared" si="150"/>
        <v>#DIV/0!</v>
      </c>
      <c r="GS26" s="198" t="e">
        <f t="shared" si="150"/>
        <v>#DIV/0!</v>
      </c>
      <c r="GT26" s="198" t="e">
        <f t="shared" si="150"/>
        <v>#DIV/0!</v>
      </c>
      <c r="GU26" s="198" t="e">
        <f t="shared" si="150"/>
        <v>#DIV/0!</v>
      </c>
      <c r="GV26" s="198" t="e">
        <f t="shared" si="150"/>
        <v>#DIV/0!</v>
      </c>
      <c r="GW26" s="198" t="e">
        <f t="shared" si="150"/>
        <v>#DIV/0!</v>
      </c>
      <c r="GX26" s="198" t="e">
        <f t="shared" si="150"/>
        <v>#DIV/0!</v>
      </c>
      <c r="GY26" s="198" t="e">
        <f t="shared" si="150"/>
        <v>#DIV/0!</v>
      </c>
      <c r="GZ26" s="198" t="e">
        <f t="shared" si="150"/>
        <v>#DIV/0!</v>
      </c>
      <c r="HA26" s="198" t="e">
        <f t="shared" si="150"/>
        <v>#DIV/0!</v>
      </c>
      <c r="HB26" s="198" t="e">
        <f t="shared" si="150"/>
        <v>#DIV/0!</v>
      </c>
      <c r="HC26" s="198" t="e">
        <f t="shared" si="150"/>
        <v>#DIV/0!</v>
      </c>
      <c r="HD26" s="198" t="e">
        <f t="shared" si="150"/>
        <v>#DIV/0!</v>
      </c>
      <c r="HE26" s="198" t="e">
        <f t="shared" si="150"/>
        <v>#DIV/0!</v>
      </c>
      <c r="HF26" s="198" t="e">
        <f t="shared" si="150"/>
        <v>#DIV/0!</v>
      </c>
      <c r="HG26" s="198" t="e">
        <f t="shared" si="150"/>
        <v>#DIV/0!</v>
      </c>
      <c r="HH26" s="198" t="e">
        <f t="shared" si="150"/>
        <v>#DIV/0!</v>
      </c>
      <c r="HI26" s="198" t="e">
        <f t="shared" si="150"/>
        <v>#DIV/0!</v>
      </c>
      <c r="HJ26" s="198" t="e">
        <f t="shared" si="150"/>
        <v>#DIV/0!</v>
      </c>
      <c r="HK26" s="198" t="e">
        <f t="shared" si="150"/>
        <v>#DIV/0!</v>
      </c>
      <c r="HL26" s="198" t="e">
        <f t="shared" si="150"/>
        <v>#DIV/0!</v>
      </c>
      <c r="HM26" s="198" t="e">
        <f t="shared" si="150"/>
        <v>#DIV/0!</v>
      </c>
      <c r="HN26" s="198" t="e">
        <f t="shared" si="150"/>
        <v>#DIV/0!</v>
      </c>
      <c r="HO26" s="198" t="e">
        <f t="shared" si="150"/>
        <v>#DIV/0!</v>
      </c>
      <c r="HP26" s="198" t="e">
        <f t="shared" si="150"/>
        <v>#DIV/0!</v>
      </c>
      <c r="HQ26" s="198" t="e">
        <f t="shared" si="150"/>
        <v>#DIV/0!</v>
      </c>
      <c r="HR26" s="198" t="e">
        <f t="shared" si="150"/>
        <v>#DIV/0!</v>
      </c>
      <c r="HS26" s="198" t="e">
        <f t="shared" si="150"/>
        <v>#DIV/0!</v>
      </c>
      <c r="HT26" s="198" t="e">
        <f t="shared" si="150"/>
        <v>#DIV/0!</v>
      </c>
      <c r="HU26" s="198" t="e">
        <f t="shared" si="150"/>
        <v>#DIV/0!</v>
      </c>
      <c r="HV26" s="198" t="e">
        <f t="shared" si="150"/>
        <v>#DIV/0!</v>
      </c>
      <c r="HW26" s="198" t="e">
        <f t="shared" si="150"/>
        <v>#DIV/0!</v>
      </c>
      <c r="HX26" s="198" t="e">
        <f t="shared" si="150"/>
        <v>#DIV/0!</v>
      </c>
      <c r="HY26" s="198" t="e">
        <f t="shared" si="150"/>
        <v>#DIV/0!</v>
      </c>
      <c r="HZ26" s="198" t="e">
        <f t="shared" si="150"/>
        <v>#DIV/0!</v>
      </c>
      <c r="IA26" s="198" t="e">
        <f t="shared" si="150"/>
        <v>#DIV/0!</v>
      </c>
      <c r="IB26" s="198" t="e">
        <f t="shared" si="150"/>
        <v>#DIV/0!</v>
      </c>
      <c r="IC26" s="198" t="e">
        <f t="shared" si="150"/>
        <v>#DIV/0!</v>
      </c>
      <c r="ID26" s="198" t="e">
        <f t="shared" si="150"/>
        <v>#DIV/0!</v>
      </c>
      <c r="IE26" s="198" t="e">
        <f t="shared" si="150"/>
        <v>#DIV/0!</v>
      </c>
      <c r="IF26" s="198" t="e">
        <f t="shared" si="150"/>
        <v>#DIV/0!</v>
      </c>
      <c r="IG26" s="198" t="e">
        <f t="shared" si="150"/>
        <v>#DIV/0!</v>
      </c>
      <c r="IH26" s="198" t="e">
        <f t="shared" si="150"/>
        <v>#DIV/0!</v>
      </c>
      <c r="II26" s="198" t="e">
        <f t="shared" si="150"/>
        <v>#DIV/0!</v>
      </c>
      <c r="IJ26" s="198" t="e">
        <f t="shared" si="150"/>
        <v>#DIV/0!</v>
      </c>
      <c r="IK26" s="198" t="e">
        <f t="shared" si="150"/>
        <v>#DIV/0!</v>
      </c>
      <c r="IL26" s="198" t="e">
        <f t="shared" si="150"/>
        <v>#DIV/0!</v>
      </c>
      <c r="IM26" s="198" t="e">
        <f t="shared" si="150"/>
        <v>#DIV/0!</v>
      </c>
      <c r="IN26" s="198" t="e">
        <f t="shared" si="150"/>
        <v>#DIV/0!</v>
      </c>
      <c r="IO26" s="198" t="e">
        <f t="shared" si="150"/>
        <v>#DIV/0!</v>
      </c>
      <c r="IP26" s="198" t="e">
        <f t="shared" si="150"/>
        <v>#DIV/0!</v>
      </c>
      <c r="IQ26" s="198" t="e">
        <f t="shared" si="150"/>
        <v>#DIV/0!</v>
      </c>
      <c r="IR26" s="198" t="e">
        <f t="shared" si="150"/>
        <v>#DIV/0!</v>
      </c>
      <c r="IS26" s="198" t="e">
        <f t="shared" si="150"/>
        <v>#DIV/0!</v>
      </c>
      <c r="IT26" s="198" t="e">
        <f t="shared" si="150"/>
        <v>#DIV/0!</v>
      </c>
      <c r="IU26" s="198" t="e">
        <f t="shared" si="150"/>
        <v>#DIV/0!</v>
      </c>
      <c r="IV26" s="198" t="e">
        <f t="shared" si="150"/>
        <v>#DIV/0!</v>
      </c>
      <c r="IW26" s="198" t="e">
        <f t="shared" si="150"/>
        <v>#DIV/0!</v>
      </c>
      <c r="IX26" s="198" t="e">
        <f t="shared" si="150"/>
        <v>#DIV/0!</v>
      </c>
      <c r="IY26" s="198" t="e">
        <f t="shared" si="150"/>
        <v>#DIV/0!</v>
      </c>
      <c r="IZ26" s="198" t="e">
        <f t="shared" si="150"/>
        <v>#DIV/0!</v>
      </c>
      <c r="JA26" s="198" t="e">
        <f t="shared" si="150"/>
        <v>#DIV/0!</v>
      </c>
      <c r="JB26" s="198" t="e">
        <f t="shared" si="150"/>
        <v>#DIV/0!</v>
      </c>
      <c r="JC26" s="198" t="e">
        <f t="shared" ref="JC26:LN26" si="151">SUM(JC21:JC25)</f>
        <v>#DIV/0!</v>
      </c>
      <c r="JD26" s="198" t="e">
        <f t="shared" si="151"/>
        <v>#DIV/0!</v>
      </c>
      <c r="JE26" s="198" t="e">
        <f t="shared" si="151"/>
        <v>#DIV/0!</v>
      </c>
      <c r="JF26" s="198" t="e">
        <f t="shared" si="151"/>
        <v>#DIV/0!</v>
      </c>
      <c r="JG26" s="198" t="e">
        <f t="shared" si="151"/>
        <v>#DIV/0!</v>
      </c>
      <c r="JH26" s="198" t="e">
        <f t="shared" si="151"/>
        <v>#DIV/0!</v>
      </c>
      <c r="JI26" s="198" t="e">
        <f t="shared" si="151"/>
        <v>#DIV/0!</v>
      </c>
      <c r="JJ26" s="198" t="e">
        <f t="shared" si="151"/>
        <v>#DIV/0!</v>
      </c>
      <c r="JK26" s="198" t="e">
        <f t="shared" si="151"/>
        <v>#DIV/0!</v>
      </c>
      <c r="JL26" s="198" t="e">
        <f t="shared" si="151"/>
        <v>#DIV/0!</v>
      </c>
      <c r="JM26" s="198" t="e">
        <f t="shared" si="151"/>
        <v>#DIV/0!</v>
      </c>
      <c r="JN26" s="198" t="e">
        <f t="shared" si="151"/>
        <v>#DIV/0!</v>
      </c>
      <c r="JO26" s="198" t="e">
        <f t="shared" si="151"/>
        <v>#DIV/0!</v>
      </c>
      <c r="JP26" s="198" t="e">
        <f t="shared" si="151"/>
        <v>#DIV/0!</v>
      </c>
      <c r="JQ26" s="198" t="e">
        <f t="shared" si="151"/>
        <v>#DIV/0!</v>
      </c>
      <c r="JR26" s="198" t="e">
        <f t="shared" si="151"/>
        <v>#DIV/0!</v>
      </c>
      <c r="JS26" s="198" t="e">
        <f t="shared" si="151"/>
        <v>#DIV/0!</v>
      </c>
      <c r="JT26" s="198" t="e">
        <f t="shared" si="151"/>
        <v>#DIV/0!</v>
      </c>
      <c r="JU26" s="198" t="e">
        <f t="shared" si="151"/>
        <v>#DIV/0!</v>
      </c>
      <c r="JV26" s="198" t="e">
        <f t="shared" si="151"/>
        <v>#DIV/0!</v>
      </c>
      <c r="JW26" s="198" t="e">
        <f t="shared" si="151"/>
        <v>#DIV/0!</v>
      </c>
      <c r="JX26" s="198" t="e">
        <f t="shared" si="151"/>
        <v>#DIV/0!</v>
      </c>
      <c r="JY26" s="198" t="e">
        <f t="shared" si="151"/>
        <v>#DIV/0!</v>
      </c>
      <c r="JZ26" s="198" t="e">
        <f t="shared" si="151"/>
        <v>#DIV/0!</v>
      </c>
      <c r="KA26" s="198" t="e">
        <f t="shared" si="151"/>
        <v>#DIV/0!</v>
      </c>
      <c r="KB26" s="198" t="e">
        <f t="shared" si="151"/>
        <v>#DIV/0!</v>
      </c>
      <c r="KC26" s="198" t="e">
        <f t="shared" si="151"/>
        <v>#DIV/0!</v>
      </c>
      <c r="KD26" s="198" t="e">
        <f t="shared" si="151"/>
        <v>#DIV/0!</v>
      </c>
      <c r="KE26" s="198" t="e">
        <f t="shared" si="151"/>
        <v>#DIV/0!</v>
      </c>
      <c r="KF26" s="198" t="e">
        <f t="shared" si="151"/>
        <v>#DIV/0!</v>
      </c>
      <c r="KG26" s="198" t="e">
        <f t="shared" si="151"/>
        <v>#DIV/0!</v>
      </c>
      <c r="KH26" s="198" t="e">
        <f t="shared" si="151"/>
        <v>#DIV/0!</v>
      </c>
      <c r="KI26" s="198" t="e">
        <f t="shared" si="151"/>
        <v>#DIV/0!</v>
      </c>
      <c r="KJ26" s="198" t="e">
        <f t="shared" si="151"/>
        <v>#DIV/0!</v>
      </c>
      <c r="KK26" s="198" t="e">
        <f t="shared" si="151"/>
        <v>#DIV/0!</v>
      </c>
      <c r="KL26" s="198" t="e">
        <f t="shared" si="151"/>
        <v>#DIV/0!</v>
      </c>
      <c r="KM26" s="198" t="e">
        <f t="shared" si="151"/>
        <v>#DIV/0!</v>
      </c>
      <c r="KN26" s="198" t="e">
        <f t="shared" si="151"/>
        <v>#DIV/0!</v>
      </c>
      <c r="KO26" s="198" t="e">
        <f t="shared" si="151"/>
        <v>#DIV/0!</v>
      </c>
      <c r="KP26" s="198" t="e">
        <f t="shared" si="151"/>
        <v>#DIV/0!</v>
      </c>
      <c r="KQ26" s="198" t="e">
        <f t="shared" si="151"/>
        <v>#DIV/0!</v>
      </c>
      <c r="KR26" s="198" t="e">
        <f t="shared" si="151"/>
        <v>#DIV/0!</v>
      </c>
      <c r="KS26" s="198" t="e">
        <f t="shared" si="151"/>
        <v>#DIV/0!</v>
      </c>
      <c r="KT26" s="198" t="e">
        <f t="shared" si="151"/>
        <v>#DIV/0!</v>
      </c>
      <c r="KU26" s="198" t="e">
        <f t="shared" si="151"/>
        <v>#DIV/0!</v>
      </c>
      <c r="KV26" s="198" t="e">
        <f t="shared" si="151"/>
        <v>#DIV/0!</v>
      </c>
      <c r="KW26" s="198" t="e">
        <f t="shared" si="151"/>
        <v>#DIV/0!</v>
      </c>
      <c r="KX26" s="198" t="e">
        <f t="shared" si="151"/>
        <v>#DIV/0!</v>
      </c>
      <c r="KY26" s="198" t="e">
        <f t="shared" si="151"/>
        <v>#DIV/0!</v>
      </c>
      <c r="KZ26" s="198" t="e">
        <f t="shared" si="151"/>
        <v>#DIV/0!</v>
      </c>
      <c r="LA26" s="198" t="e">
        <f t="shared" si="151"/>
        <v>#DIV/0!</v>
      </c>
      <c r="LB26" s="198" t="e">
        <f t="shared" si="151"/>
        <v>#DIV/0!</v>
      </c>
      <c r="LC26" s="198" t="e">
        <f t="shared" si="151"/>
        <v>#DIV/0!</v>
      </c>
      <c r="LD26" s="198" t="e">
        <f t="shared" si="151"/>
        <v>#DIV/0!</v>
      </c>
      <c r="LE26" s="198" t="e">
        <f t="shared" si="151"/>
        <v>#DIV/0!</v>
      </c>
      <c r="LF26" s="198" t="e">
        <f t="shared" si="151"/>
        <v>#DIV/0!</v>
      </c>
      <c r="LG26" s="198" t="e">
        <f t="shared" si="151"/>
        <v>#DIV/0!</v>
      </c>
      <c r="LH26" s="198" t="e">
        <f t="shared" si="151"/>
        <v>#DIV/0!</v>
      </c>
      <c r="LI26" s="198" t="e">
        <f t="shared" si="151"/>
        <v>#DIV/0!</v>
      </c>
      <c r="LJ26" s="198" t="e">
        <f t="shared" si="151"/>
        <v>#DIV/0!</v>
      </c>
      <c r="LK26" s="198" t="e">
        <f t="shared" si="151"/>
        <v>#DIV/0!</v>
      </c>
      <c r="LL26" s="198" t="e">
        <f t="shared" si="151"/>
        <v>#DIV/0!</v>
      </c>
      <c r="LM26" s="198" t="e">
        <f t="shared" si="151"/>
        <v>#DIV/0!</v>
      </c>
      <c r="LN26" s="198" t="e">
        <f t="shared" si="151"/>
        <v>#DIV/0!</v>
      </c>
      <c r="LO26" s="198" t="e">
        <f t="shared" ref="LO26:NZ26" si="152">SUM(LO21:LO25)</f>
        <v>#DIV/0!</v>
      </c>
      <c r="LP26" s="198" t="e">
        <f t="shared" si="152"/>
        <v>#DIV/0!</v>
      </c>
      <c r="LQ26" s="198" t="e">
        <f t="shared" si="152"/>
        <v>#DIV/0!</v>
      </c>
      <c r="LR26" s="198" t="e">
        <f t="shared" si="152"/>
        <v>#DIV/0!</v>
      </c>
      <c r="LS26" s="198" t="e">
        <f t="shared" si="152"/>
        <v>#DIV/0!</v>
      </c>
      <c r="LT26" s="198" t="e">
        <f t="shared" si="152"/>
        <v>#DIV/0!</v>
      </c>
      <c r="LU26" s="198" t="e">
        <f t="shared" si="152"/>
        <v>#DIV/0!</v>
      </c>
      <c r="LV26" s="198" t="e">
        <f t="shared" si="152"/>
        <v>#DIV/0!</v>
      </c>
      <c r="LW26" s="198" t="e">
        <f t="shared" si="152"/>
        <v>#DIV/0!</v>
      </c>
      <c r="LX26" s="198" t="e">
        <f t="shared" si="152"/>
        <v>#DIV/0!</v>
      </c>
      <c r="LY26" s="198" t="e">
        <f t="shared" si="152"/>
        <v>#DIV/0!</v>
      </c>
      <c r="LZ26" s="198" t="e">
        <f t="shared" si="152"/>
        <v>#DIV/0!</v>
      </c>
      <c r="MA26" s="198" t="e">
        <f t="shared" si="152"/>
        <v>#DIV/0!</v>
      </c>
      <c r="MB26" s="198" t="e">
        <f t="shared" si="152"/>
        <v>#DIV/0!</v>
      </c>
      <c r="MC26" s="198" t="e">
        <f t="shared" si="152"/>
        <v>#DIV/0!</v>
      </c>
      <c r="MD26" s="198" t="e">
        <f t="shared" si="152"/>
        <v>#DIV/0!</v>
      </c>
      <c r="ME26" s="198" t="e">
        <f t="shared" si="152"/>
        <v>#DIV/0!</v>
      </c>
      <c r="MF26" s="198" t="e">
        <f t="shared" si="152"/>
        <v>#DIV/0!</v>
      </c>
      <c r="MG26" s="198" t="e">
        <f t="shared" si="152"/>
        <v>#DIV/0!</v>
      </c>
      <c r="MH26" s="198" t="e">
        <f t="shared" si="152"/>
        <v>#DIV/0!</v>
      </c>
      <c r="MI26" s="198" t="e">
        <f t="shared" si="152"/>
        <v>#DIV/0!</v>
      </c>
      <c r="MJ26" s="198" t="e">
        <f t="shared" si="152"/>
        <v>#DIV/0!</v>
      </c>
      <c r="MK26" s="198" t="e">
        <f t="shared" si="152"/>
        <v>#DIV/0!</v>
      </c>
      <c r="ML26" s="198" t="e">
        <f t="shared" si="152"/>
        <v>#DIV/0!</v>
      </c>
      <c r="MM26" s="198" t="e">
        <f t="shared" si="152"/>
        <v>#DIV/0!</v>
      </c>
      <c r="MN26" s="198" t="e">
        <f t="shared" si="152"/>
        <v>#DIV/0!</v>
      </c>
      <c r="MO26" s="198" t="e">
        <f t="shared" si="152"/>
        <v>#DIV/0!</v>
      </c>
      <c r="MP26" s="198" t="e">
        <f t="shared" si="152"/>
        <v>#DIV/0!</v>
      </c>
      <c r="MQ26" s="198" t="e">
        <f t="shared" si="152"/>
        <v>#DIV/0!</v>
      </c>
      <c r="MR26" s="198" t="e">
        <f t="shared" si="152"/>
        <v>#DIV/0!</v>
      </c>
      <c r="MS26" s="198" t="e">
        <f t="shared" si="152"/>
        <v>#DIV/0!</v>
      </c>
      <c r="MT26" s="198" t="e">
        <f t="shared" si="152"/>
        <v>#DIV/0!</v>
      </c>
      <c r="MU26" s="198" t="e">
        <f t="shared" si="152"/>
        <v>#DIV/0!</v>
      </c>
      <c r="MV26" s="198" t="e">
        <f t="shared" si="152"/>
        <v>#DIV/0!</v>
      </c>
      <c r="MW26" s="198" t="e">
        <f t="shared" si="152"/>
        <v>#DIV/0!</v>
      </c>
      <c r="MX26" s="198" t="e">
        <f t="shared" si="152"/>
        <v>#DIV/0!</v>
      </c>
      <c r="MY26" s="198" t="e">
        <f t="shared" si="152"/>
        <v>#DIV/0!</v>
      </c>
      <c r="MZ26" s="198" t="e">
        <f t="shared" si="152"/>
        <v>#DIV/0!</v>
      </c>
      <c r="NA26" s="198" t="e">
        <f t="shared" si="152"/>
        <v>#DIV/0!</v>
      </c>
      <c r="NB26" s="198" t="e">
        <f t="shared" si="152"/>
        <v>#DIV/0!</v>
      </c>
      <c r="NC26" s="198" t="e">
        <f t="shared" si="152"/>
        <v>#DIV/0!</v>
      </c>
      <c r="ND26" s="198" t="e">
        <f t="shared" si="152"/>
        <v>#DIV/0!</v>
      </c>
      <c r="NE26" s="198" t="e">
        <f t="shared" si="152"/>
        <v>#DIV/0!</v>
      </c>
      <c r="NF26" s="198" t="e">
        <f t="shared" si="152"/>
        <v>#DIV/0!</v>
      </c>
      <c r="NG26" s="198" t="e">
        <f t="shared" si="152"/>
        <v>#DIV/0!</v>
      </c>
      <c r="NH26" s="198" t="e">
        <f t="shared" si="152"/>
        <v>#DIV/0!</v>
      </c>
      <c r="NI26" s="198" t="e">
        <f t="shared" si="152"/>
        <v>#DIV/0!</v>
      </c>
      <c r="NJ26" s="198" t="e">
        <f t="shared" si="152"/>
        <v>#DIV/0!</v>
      </c>
      <c r="NK26" s="198" t="e">
        <f t="shared" si="152"/>
        <v>#DIV/0!</v>
      </c>
      <c r="NL26" s="198" t="e">
        <f t="shared" si="152"/>
        <v>#DIV/0!</v>
      </c>
      <c r="NM26" s="198" t="e">
        <f t="shared" si="152"/>
        <v>#DIV/0!</v>
      </c>
      <c r="NN26" s="198" t="e">
        <f t="shared" si="152"/>
        <v>#DIV/0!</v>
      </c>
      <c r="NO26" s="198" t="e">
        <f t="shared" si="152"/>
        <v>#DIV/0!</v>
      </c>
      <c r="NP26" s="198" t="e">
        <f t="shared" si="152"/>
        <v>#DIV/0!</v>
      </c>
      <c r="NQ26" s="198" t="e">
        <f t="shared" si="152"/>
        <v>#DIV/0!</v>
      </c>
      <c r="NR26" s="198" t="e">
        <f t="shared" si="152"/>
        <v>#DIV/0!</v>
      </c>
      <c r="NS26" s="198" t="e">
        <f t="shared" si="152"/>
        <v>#DIV/0!</v>
      </c>
      <c r="NT26" s="198" t="e">
        <f t="shared" si="152"/>
        <v>#DIV/0!</v>
      </c>
      <c r="NU26" s="198" t="e">
        <f t="shared" si="152"/>
        <v>#DIV/0!</v>
      </c>
      <c r="NV26" s="198" t="e">
        <f t="shared" si="152"/>
        <v>#DIV/0!</v>
      </c>
      <c r="NW26" s="198" t="e">
        <f t="shared" si="152"/>
        <v>#DIV/0!</v>
      </c>
      <c r="NX26" s="198" t="e">
        <f t="shared" si="152"/>
        <v>#DIV/0!</v>
      </c>
      <c r="NY26" s="198" t="e">
        <f t="shared" si="152"/>
        <v>#DIV/0!</v>
      </c>
      <c r="NZ26" s="198" t="e">
        <f t="shared" si="152"/>
        <v>#DIV/0!</v>
      </c>
      <c r="OA26" s="198" t="e">
        <f t="shared" ref="OA26:QL26" si="153">SUM(OA21:OA25)</f>
        <v>#DIV/0!</v>
      </c>
      <c r="OB26" s="198" t="e">
        <f t="shared" si="153"/>
        <v>#DIV/0!</v>
      </c>
      <c r="OC26" s="198" t="e">
        <f t="shared" si="153"/>
        <v>#DIV/0!</v>
      </c>
      <c r="OD26" s="198" t="e">
        <f t="shared" si="153"/>
        <v>#DIV/0!</v>
      </c>
      <c r="OE26" s="198" t="e">
        <f t="shared" si="153"/>
        <v>#DIV/0!</v>
      </c>
      <c r="OF26" s="198" t="e">
        <f t="shared" si="153"/>
        <v>#DIV/0!</v>
      </c>
      <c r="OG26" s="198" t="e">
        <f t="shared" si="153"/>
        <v>#DIV/0!</v>
      </c>
      <c r="OH26" s="198" t="e">
        <f t="shared" si="153"/>
        <v>#DIV/0!</v>
      </c>
      <c r="OI26" s="198" t="e">
        <f t="shared" si="153"/>
        <v>#DIV/0!</v>
      </c>
      <c r="OJ26" s="198" t="e">
        <f t="shared" si="153"/>
        <v>#DIV/0!</v>
      </c>
      <c r="OK26" s="198" t="e">
        <f t="shared" si="153"/>
        <v>#DIV/0!</v>
      </c>
      <c r="OL26" s="198" t="e">
        <f t="shared" si="153"/>
        <v>#DIV/0!</v>
      </c>
      <c r="OM26" s="198" t="e">
        <f t="shared" si="153"/>
        <v>#DIV/0!</v>
      </c>
      <c r="ON26" s="198" t="e">
        <f t="shared" si="153"/>
        <v>#DIV/0!</v>
      </c>
      <c r="OO26" s="198" t="e">
        <f t="shared" si="153"/>
        <v>#DIV/0!</v>
      </c>
      <c r="OP26" s="198" t="e">
        <f t="shared" si="153"/>
        <v>#DIV/0!</v>
      </c>
      <c r="OQ26" s="198" t="e">
        <f t="shared" si="153"/>
        <v>#DIV/0!</v>
      </c>
      <c r="OR26" s="198" t="e">
        <f t="shared" si="153"/>
        <v>#DIV/0!</v>
      </c>
      <c r="OS26" s="198" t="e">
        <f t="shared" si="153"/>
        <v>#DIV/0!</v>
      </c>
      <c r="OT26" s="198" t="e">
        <f t="shared" si="153"/>
        <v>#DIV/0!</v>
      </c>
      <c r="OU26" s="198" t="e">
        <f t="shared" si="153"/>
        <v>#DIV/0!</v>
      </c>
      <c r="OV26" s="198" t="e">
        <f t="shared" si="153"/>
        <v>#DIV/0!</v>
      </c>
      <c r="OW26" s="198" t="e">
        <f t="shared" si="153"/>
        <v>#DIV/0!</v>
      </c>
      <c r="OX26" s="198" t="e">
        <f t="shared" si="153"/>
        <v>#DIV/0!</v>
      </c>
      <c r="OY26" s="198" t="e">
        <f t="shared" si="153"/>
        <v>#DIV/0!</v>
      </c>
      <c r="OZ26" s="198" t="e">
        <f t="shared" si="153"/>
        <v>#DIV/0!</v>
      </c>
      <c r="PA26" s="198" t="e">
        <f t="shared" si="153"/>
        <v>#DIV/0!</v>
      </c>
      <c r="PB26" s="198" t="e">
        <f t="shared" si="153"/>
        <v>#DIV/0!</v>
      </c>
      <c r="PC26" s="198" t="e">
        <f t="shared" si="153"/>
        <v>#DIV/0!</v>
      </c>
      <c r="PD26" s="198" t="e">
        <f t="shared" si="153"/>
        <v>#DIV/0!</v>
      </c>
      <c r="PE26" s="198" t="e">
        <f t="shared" si="153"/>
        <v>#DIV/0!</v>
      </c>
      <c r="PF26" s="198" t="e">
        <f t="shared" si="153"/>
        <v>#DIV/0!</v>
      </c>
      <c r="PG26" s="198" t="e">
        <f t="shared" si="153"/>
        <v>#DIV/0!</v>
      </c>
      <c r="PH26" s="198" t="e">
        <f t="shared" si="153"/>
        <v>#DIV/0!</v>
      </c>
      <c r="PI26" s="198" t="e">
        <f t="shared" si="153"/>
        <v>#DIV/0!</v>
      </c>
      <c r="PJ26" s="198" t="e">
        <f t="shared" si="153"/>
        <v>#DIV/0!</v>
      </c>
      <c r="PK26" s="198" t="e">
        <f t="shared" si="153"/>
        <v>#DIV/0!</v>
      </c>
      <c r="PL26" s="198" t="e">
        <f t="shared" si="153"/>
        <v>#DIV/0!</v>
      </c>
      <c r="PM26" s="198" t="e">
        <f t="shared" si="153"/>
        <v>#DIV/0!</v>
      </c>
      <c r="PN26" s="198" t="e">
        <f t="shared" si="153"/>
        <v>#DIV/0!</v>
      </c>
      <c r="PO26" s="198" t="e">
        <f t="shared" si="153"/>
        <v>#DIV/0!</v>
      </c>
      <c r="PP26" s="198" t="e">
        <f t="shared" si="153"/>
        <v>#DIV/0!</v>
      </c>
      <c r="PQ26" s="198" t="e">
        <f t="shared" si="153"/>
        <v>#DIV/0!</v>
      </c>
      <c r="PR26" s="198" t="e">
        <f t="shared" si="153"/>
        <v>#DIV/0!</v>
      </c>
      <c r="PS26" s="198" t="e">
        <f t="shared" si="153"/>
        <v>#DIV/0!</v>
      </c>
      <c r="PT26" s="198" t="e">
        <f t="shared" si="153"/>
        <v>#DIV/0!</v>
      </c>
      <c r="PU26" s="198" t="e">
        <f t="shared" si="153"/>
        <v>#DIV/0!</v>
      </c>
      <c r="PV26" s="198" t="e">
        <f t="shared" si="153"/>
        <v>#DIV/0!</v>
      </c>
      <c r="PW26" s="198" t="e">
        <f t="shared" si="153"/>
        <v>#DIV/0!</v>
      </c>
      <c r="PX26" s="198" t="e">
        <f t="shared" si="153"/>
        <v>#DIV/0!</v>
      </c>
      <c r="PY26" s="198" t="e">
        <f t="shared" si="153"/>
        <v>#DIV/0!</v>
      </c>
      <c r="PZ26" s="198" t="e">
        <f t="shared" si="153"/>
        <v>#DIV/0!</v>
      </c>
      <c r="QA26" s="198" t="e">
        <f t="shared" si="153"/>
        <v>#DIV/0!</v>
      </c>
      <c r="QB26" s="198" t="e">
        <f t="shared" si="153"/>
        <v>#DIV/0!</v>
      </c>
      <c r="QC26" s="198" t="e">
        <f t="shared" si="153"/>
        <v>#DIV/0!</v>
      </c>
      <c r="QD26" s="198" t="e">
        <f t="shared" si="153"/>
        <v>#DIV/0!</v>
      </c>
      <c r="QE26" s="198" t="e">
        <f t="shared" si="153"/>
        <v>#DIV/0!</v>
      </c>
      <c r="QF26" s="198" t="e">
        <f t="shared" si="153"/>
        <v>#DIV/0!</v>
      </c>
      <c r="QG26" s="198" t="e">
        <f t="shared" si="153"/>
        <v>#DIV/0!</v>
      </c>
      <c r="QH26" s="198" t="e">
        <f t="shared" si="153"/>
        <v>#DIV/0!</v>
      </c>
      <c r="QI26" s="198" t="e">
        <f t="shared" si="153"/>
        <v>#DIV/0!</v>
      </c>
      <c r="QJ26" s="198" t="e">
        <f t="shared" si="153"/>
        <v>#DIV/0!</v>
      </c>
      <c r="QK26" s="198" t="e">
        <f t="shared" si="153"/>
        <v>#DIV/0!</v>
      </c>
      <c r="QL26" s="198" t="e">
        <f t="shared" si="153"/>
        <v>#DIV/0!</v>
      </c>
      <c r="QM26" s="198" t="e">
        <f t="shared" ref="QM26:SX26" si="154">SUM(QM21:QM25)</f>
        <v>#DIV/0!</v>
      </c>
      <c r="QN26" s="198" t="e">
        <f t="shared" si="154"/>
        <v>#DIV/0!</v>
      </c>
      <c r="QO26" s="198" t="e">
        <f t="shared" si="154"/>
        <v>#DIV/0!</v>
      </c>
      <c r="QP26" s="198" t="e">
        <f t="shared" si="154"/>
        <v>#DIV/0!</v>
      </c>
      <c r="QQ26" s="198" t="e">
        <f t="shared" si="154"/>
        <v>#DIV/0!</v>
      </c>
      <c r="QR26" s="198" t="e">
        <f t="shared" si="154"/>
        <v>#DIV/0!</v>
      </c>
      <c r="QS26" s="198" t="e">
        <f t="shared" si="154"/>
        <v>#DIV/0!</v>
      </c>
      <c r="QT26" s="198" t="e">
        <f t="shared" si="154"/>
        <v>#DIV/0!</v>
      </c>
      <c r="QU26" s="198" t="e">
        <f t="shared" si="154"/>
        <v>#DIV/0!</v>
      </c>
      <c r="QV26" s="198" t="e">
        <f t="shared" si="154"/>
        <v>#DIV/0!</v>
      </c>
      <c r="QW26" s="198" t="e">
        <f t="shared" si="154"/>
        <v>#DIV/0!</v>
      </c>
      <c r="QX26" s="198" t="e">
        <f t="shared" si="154"/>
        <v>#DIV/0!</v>
      </c>
      <c r="QY26" s="198" t="e">
        <f t="shared" si="154"/>
        <v>#DIV/0!</v>
      </c>
      <c r="QZ26" s="198" t="e">
        <f t="shared" si="154"/>
        <v>#DIV/0!</v>
      </c>
      <c r="RA26" s="198" t="e">
        <f t="shared" si="154"/>
        <v>#DIV/0!</v>
      </c>
      <c r="RB26" s="198" t="e">
        <f t="shared" si="154"/>
        <v>#DIV/0!</v>
      </c>
      <c r="RC26" s="198" t="e">
        <f t="shared" si="154"/>
        <v>#DIV/0!</v>
      </c>
      <c r="RD26" s="198" t="e">
        <f t="shared" si="154"/>
        <v>#DIV/0!</v>
      </c>
      <c r="RE26" s="198" t="e">
        <f t="shared" si="154"/>
        <v>#DIV/0!</v>
      </c>
      <c r="RF26" s="198" t="e">
        <f t="shared" si="154"/>
        <v>#DIV/0!</v>
      </c>
      <c r="RG26" s="198" t="e">
        <f t="shared" si="154"/>
        <v>#DIV/0!</v>
      </c>
      <c r="RH26" s="198" t="e">
        <f t="shared" si="154"/>
        <v>#DIV/0!</v>
      </c>
      <c r="RI26" s="198" t="e">
        <f t="shared" si="154"/>
        <v>#DIV/0!</v>
      </c>
      <c r="RJ26" s="198" t="e">
        <f t="shared" si="154"/>
        <v>#DIV/0!</v>
      </c>
      <c r="RK26" s="198" t="e">
        <f t="shared" si="154"/>
        <v>#DIV/0!</v>
      </c>
      <c r="RL26" s="198" t="e">
        <f t="shared" si="154"/>
        <v>#DIV/0!</v>
      </c>
      <c r="RM26" s="198" t="e">
        <f t="shared" si="154"/>
        <v>#DIV/0!</v>
      </c>
      <c r="RN26" s="198" t="e">
        <f t="shared" si="154"/>
        <v>#DIV/0!</v>
      </c>
      <c r="RO26" s="198" t="e">
        <f t="shared" si="154"/>
        <v>#DIV/0!</v>
      </c>
      <c r="RP26" s="198" t="e">
        <f t="shared" si="154"/>
        <v>#DIV/0!</v>
      </c>
      <c r="RQ26" s="198" t="e">
        <f t="shared" si="154"/>
        <v>#DIV/0!</v>
      </c>
      <c r="RR26" s="198" t="e">
        <f t="shared" si="154"/>
        <v>#DIV/0!</v>
      </c>
      <c r="RS26" s="198" t="e">
        <f t="shared" si="154"/>
        <v>#DIV/0!</v>
      </c>
      <c r="RT26" s="198" t="e">
        <f t="shared" si="154"/>
        <v>#DIV/0!</v>
      </c>
      <c r="RU26" s="198" t="e">
        <f t="shared" si="154"/>
        <v>#DIV/0!</v>
      </c>
      <c r="RV26" s="198" t="e">
        <f t="shared" si="154"/>
        <v>#DIV/0!</v>
      </c>
      <c r="RW26" s="198" t="e">
        <f t="shared" si="154"/>
        <v>#DIV/0!</v>
      </c>
      <c r="RX26" s="198" t="e">
        <f t="shared" si="154"/>
        <v>#DIV/0!</v>
      </c>
      <c r="RY26" s="198" t="e">
        <f t="shared" si="154"/>
        <v>#DIV/0!</v>
      </c>
      <c r="RZ26" s="198" t="e">
        <f t="shared" si="154"/>
        <v>#DIV/0!</v>
      </c>
      <c r="SA26" s="198" t="e">
        <f t="shared" si="154"/>
        <v>#DIV/0!</v>
      </c>
      <c r="SB26" s="198" t="e">
        <f t="shared" si="154"/>
        <v>#DIV/0!</v>
      </c>
      <c r="SC26" s="198" t="e">
        <f t="shared" si="154"/>
        <v>#DIV/0!</v>
      </c>
      <c r="SD26" s="198" t="e">
        <f t="shared" si="154"/>
        <v>#DIV/0!</v>
      </c>
      <c r="SE26" s="198" t="e">
        <f t="shared" si="154"/>
        <v>#DIV/0!</v>
      </c>
      <c r="SF26" s="198" t="e">
        <f t="shared" si="154"/>
        <v>#DIV/0!</v>
      </c>
      <c r="SG26" s="198" t="e">
        <f t="shared" si="154"/>
        <v>#DIV/0!</v>
      </c>
      <c r="SH26" s="198" t="e">
        <f t="shared" si="154"/>
        <v>#DIV/0!</v>
      </c>
      <c r="SI26" s="198" t="e">
        <f t="shared" si="154"/>
        <v>#DIV/0!</v>
      </c>
      <c r="SJ26" s="198" t="e">
        <f t="shared" si="154"/>
        <v>#DIV/0!</v>
      </c>
      <c r="SK26" s="198" t="e">
        <f t="shared" si="154"/>
        <v>#DIV/0!</v>
      </c>
      <c r="SL26" s="198" t="e">
        <f t="shared" si="154"/>
        <v>#DIV/0!</v>
      </c>
      <c r="SM26" s="198" t="e">
        <f t="shared" si="154"/>
        <v>#DIV/0!</v>
      </c>
      <c r="SN26" s="198" t="e">
        <f t="shared" si="154"/>
        <v>#DIV/0!</v>
      </c>
      <c r="SO26" s="198" t="e">
        <f t="shared" si="154"/>
        <v>#DIV/0!</v>
      </c>
      <c r="SP26" s="198" t="e">
        <f t="shared" si="154"/>
        <v>#DIV/0!</v>
      </c>
      <c r="SQ26" s="198" t="e">
        <f t="shared" si="154"/>
        <v>#DIV/0!</v>
      </c>
      <c r="SR26" s="198" t="e">
        <f t="shared" si="154"/>
        <v>#DIV/0!</v>
      </c>
      <c r="SS26" s="198" t="e">
        <f t="shared" si="154"/>
        <v>#DIV/0!</v>
      </c>
      <c r="ST26" s="198" t="e">
        <f t="shared" si="154"/>
        <v>#DIV/0!</v>
      </c>
      <c r="SU26" s="198" t="e">
        <f t="shared" si="154"/>
        <v>#DIV/0!</v>
      </c>
      <c r="SV26" s="198" t="e">
        <f t="shared" si="154"/>
        <v>#DIV/0!</v>
      </c>
      <c r="SW26" s="198" t="e">
        <f t="shared" si="154"/>
        <v>#DIV/0!</v>
      </c>
      <c r="SX26" s="198" t="e">
        <f t="shared" si="154"/>
        <v>#DIV/0!</v>
      </c>
      <c r="SY26" s="198" t="e">
        <f t="shared" ref="SY26:VJ26" si="155">SUM(SY21:SY25)</f>
        <v>#DIV/0!</v>
      </c>
      <c r="SZ26" s="198" t="e">
        <f t="shared" si="155"/>
        <v>#DIV/0!</v>
      </c>
      <c r="TA26" s="198" t="e">
        <f t="shared" si="155"/>
        <v>#DIV/0!</v>
      </c>
      <c r="TB26" s="198" t="e">
        <f t="shared" si="155"/>
        <v>#DIV/0!</v>
      </c>
      <c r="TC26" s="198" t="e">
        <f t="shared" si="155"/>
        <v>#DIV/0!</v>
      </c>
      <c r="TD26" s="198" t="e">
        <f t="shared" si="155"/>
        <v>#DIV/0!</v>
      </c>
      <c r="TE26" s="198" t="e">
        <f t="shared" si="155"/>
        <v>#DIV/0!</v>
      </c>
      <c r="TF26" s="198" t="e">
        <f t="shared" si="155"/>
        <v>#DIV/0!</v>
      </c>
      <c r="TG26" s="198" t="e">
        <f t="shared" si="155"/>
        <v>#DIV/0!</v>
      </c>
      <c r="TH26" s="198" t="e">
        <f t="shared" si="155"/>
        <v>#DIV/0!</v>
      </c>
      <c r="TI26" s="198" t="e">
        <f t="shared" si="155"/>
        <v>#DIV/0!</v>
      </c>
      <c r="TJ26" s="198" t="e">
        <f t="shared" si="155"/>
        <v>#DIV/0!</v>
      </c>
      <c r="TK26" s="198" t="e">
        <f t="shared" si="155"/>
        <v>#DIV/0!</v>
      </c>
      <c r="TL26" s="198" t="e">
        <f t="shared" si="155"/>
        <v>#DIV/0!</v>
      </c>
      <c r="TM26" s="198" t="e">
        <f t="shared" si="155"/>
        <v>#DIV/0!</v>
      </c>
      <c r="TN26" s="198" t="e">
        <f t="shared" si="155"/>
        <v>#DIV/0!</v>
      </c>
      <c r="TO26" s="198" t="e">
        <f t="shared" si="155"/>
        <v>#DIV/0!</v>
      </c>
      <c r="TP26" s="198" t="e">
        <f t="shared" si="155"/>
        <v>#DIV/0!</v>
      </c>
      <c r="TQ26" s="198" t="e">
        <f t="shared" si="155"/>
        <v>#DIV/0!</v>
      </c>
      <c r="TR26" s="198" t="e">
        <f t="shared" si="155"/>
        <v>#DIV/0!</v>
      </c>
      <c r="TS26" s="198" t="e">
        <f t="shared" si="155"/>
        <v>#DIV/0!</v>
      </c>
      <c r="TT26" s="198" t="e">
        <f t="shared" si="155"/>
        <v>#DIV/0!</v>
      </c>
      <c r="TU26" s="198" t="e">
        <f t="shared" si="155"/>
        <v>#DIV/0!</v>
      </c>
      <c r="TV26" s="198" t="e">
        <f t="shared" si="155"/>
        <v>#DIV/0!</v>
      </c>
      <c r="TW26" s="198" t="e">
        <f t="shared" si="155"/>
        <v>#DIV/0!</v>
      </c>
      <c r="TX26" s="198" t="e">
        <f t="shared" si="155"/>
        <v>#DIV/0!</v>
      </c>
      <c r="TY26" s="198" t="e">
        <f t="shared" si="155"/>
        <v>#DIV/0!</v>
      </c>
      <c r="TZ26" s="198" t="e">
        <f t="shared" si="155"/>
        <v>#DIV/0!</v>
      </c>
      <c r="UA26" s="198" t="e">
        <f t="shared" si="155"/>
        <v>#DIV/0!</v>
      </c>
      <c r="UB26" s="198" t="e">
        <f t="shared" si="155"/>
        <v>#DIV/0!</v>
      </c>
      <c r="UC26" s="198" t="e">
        <f t="shared" si="155"/>
        <v>#DIV/0!</v>
      </c>
      <c r="UD26" s="198" t="e">
        <f t="shared" si="155"/>
        <v>#DIV/0!</v>
      </c>
      <c r="UE26" s="198" t="e">
        <f t="shared" si="155"/>
        <v>#DIV/0!</v>
      </c>
      <c r="UF26" s="198" t="e">
        <f t="shared" si="155"/>
        <v>#DIV/0!</v>
      </c>
      <c r="UG26" s="198" t="e">
        <f t="shared" si="155"/>
        <v>#DIV/0!</v>
      </c>
      <c r="UH26" s="198" t="e">
        <f t="shared" si="155"/>
        <v>#DIV/0!</v>
      </c>
      <c r="UI26" s="198" t="e">
        <f t="shared" si="155"/>
        <v>#DIV/0!</v>
      </c>
      <c r="UJ26" s="198" t="e">
        <f t="shared" si="155"/>
        <v>#DIV/0!</v>
      </c>
      <c r="UK26" s="198" t="e">
        <f t="shared" si="155"/>
        <v>#DIV/0!</v>
      </c>
      <c r="UL26" s="198" t="e">
        <f t="shared" si="155"/>
        <v>#DIV/0!</v>
      </c>
      <c r="UM26" s="198" t="e">
        <f t="shared" si="155"/>
        <v>#DIV/0!</v>
      </c>
      <c r="UN26" s="198" t="e">
        <f t="shared" si="155"/>
        <v>#DIV/0!</v>
      </c>
      <c r="UO26" s="198" t="e">
        <f t="shared" si="155"/>
        <v>#DIV/0!</v>
      </c>
      <c r="UP26" s="198" t="e">
        <f t="shared" si="155"/>
        <v>#DIV/0!</v>
      </c>
      <c r="UQ26" s="198" t="e">
        <f t="shared" si="155"/>
        <v>#DIV/0!</v>
      </c>
      <c r="UR26" s="198" t="e">
        <f t="shared" si="155"/>
        <v>#DIV/0!</v>
      </c>
      <c r="US26" s="198" t="e">
        <f t="shared" si="155"/>
        <v>#DIV/0!</v>
      </c>
      <c r="UT26" s="198" t="e">
        <f t="shared" si="155"/>
        <v>#DIV/0!</v>
      </c>
      <c r="UU26" s="198" t="e">
        <f t="shared" si="155"/>
        <v>#DIV/0!</v>
      </c>
      <c r="UV26" s="198" t="e">
        <f t="shared" si="155"/>
        <v>#DIV/0!</v>
      </c>
      <c r="UW26" s="198" t="e">
        <f t="shared" si="155"/>
        <v>#DIV/0!</v>
      </c>
      <c r="UX26" s="198" t="e">
        <f t="shared" si="155"/>
        <v>#DIV/0!</v>
      </c>
      <c r="UY26" s="198" t="e">
        <f t="shared" si="155"/>
        <v>#DIV/0!</v>
      </c>
      <c r="UZ26" s="198" t="e">
        <f t="shared" si="155"/>
        <v>#DIV/0!</v>
      </c>
      <c r="VA26" s="198" t="e">
        <f t="shared" si="155"/>
        <v>#DIV/0!</v>
      </c>
      <c r="VB26" s="198" t="e">
        <f t="shared" si="155"/>
        <v>#DIV/0!</v>
      </c>
      <c r="VC26" s="198" t="e">
        <f t="shared" si="155"/>
        <v>#DIV/0!</v>
      </c>
      <c r="VD26" s="198" t="e">
        <f t="shared" si="155"/>
        <v>#DIV/0!</v>
      </c>
      <c r="VE26" s="198" t="e">
        <f t="shared" si="155"/>
        <v>#DIV/0!</v>
      </c>
      <c r="VF26" s="198" t="e">
        <f t="shared" si="155"/>
        <v>#DIV/0!</v>
      </c>
      <c r="VG26" s="198" t="e">
        <f t="shared" si="155"/>
        <v>#DIV/0!</v>
      </c>
      <c r="VH26" s="198" t="e">
        <f t="shared" si="155"/>
        <v>#DIV/0!</v>
      </c>
      <c r="VI26" s="198" t="e">
        <f t="shared" si="155"/>
        <v>#DIV/0!</v>
      </c>
      <c r="VJ26" s="198" t="e">
        <f t="shared" si="155"/>
        <v>#DIV/0!</v>
      </c>
      <c r="VK26" s="198" t="e">
        <f t="shared" ref="VK26:WS26" si="156">SUM(VK21:VK25)</f>
        <v>#DIV/0!</v>
      </c>
      <c r="VL26" s="198" t="e">
        <f t="shared" si="156"/>
        <v>#DIV/0!</v>
      </c>
      <c r="VM26" s="198" t="e">
        <f t="shared" si="156"/>
        <v>#DIV/0!</v>
      </c>
      <c r="VN26" s="198" t="e">
        <f t="shared" si="156"/>
        <v>#DIV/0!</v>
      </c>
      <c r="VO26" s="198" t="e">
        <f t="shared" si="156"/>
        <v>#DIV/0!</v>
      </c>
      <c r="VP26" s="198" t="e">
        <f t="shared" si="156"/>
        <v>#DIV/0!</v>
      </c>
      <c r="VQ26" s="198" t="e">
        <f t="shared" si="156"/>
        <v>#DIV/0!</v>
      </c>
      <c r="VR26" s="198" t="e">
        <f t="shared" si="156"/>
        <v>#DIV/0!</v>
      </c>
      <c r="VS26" s="198" t="e">
        <f t="shared" si="156"/>
        <v>#DIV/0!</v>
      </c>
      <c r="VT26" s="198" t="e">
        <f t="shared" si="156"/>
        <v>#DIV/0!</v>
      </c>
      <c r="VU26" s="198" t="e">
        <f t="shared" si="156"/>
        <v>#DIV/0!</v>
      </c>
      <c r="VV26" s="198" t="e">
        <f t="shared" si="156"/>
        <v>#DIV/0!</v>
      </c>
      <c r="VW26" s="198" t="e">
        <f t="shared" si="156"/>
        <v>#DIV/0!</v>
      </c>
      <c r="VX26" s="198" t="e">
        <f t="shared" si="156"/>
        <v>#DIV/0!</v>
      </c>
      <c r="VY26" s="198" t="e">
        <f t="shared" si="156"/>
        <v>#DIV/0!</v>
      </c>
      <c r="VZ26" s="198" t="e">
        <f t="shared" si="156"/>
        <v>#DIV/0!</v>
      </c>
      <c r="WA26" s="198" t="e">
        <f t="shared" si="156"/>
        <v>#DIV/0!</v>
      </c>
      <c r="WB26" s="198" t="e">
        <f t="shared" si="156"/>
        <v>#DIV/0!</v>
      </c>
      <c r="WC26" s="198" t="e">
        <f t="shared" si="156"/>
        <v>#DIV/0!</v>
      </c>
      <c r="WD26" s="198" t="e">
        <f t="shared" si="156"/>
        <v>#DIV/0!</v>
      </c>
      <c r="WE26" s="198" t="e">
        <f t="shared" si="156"/>
        <v>#DIV/0!</v>
      </c>
      <c r="WF26" s="198" t="e">
        <f t="shared" si="156"/>
        <v>#DIV/0!</v>
      </c>
      <c r="WG26" s="198" t="e">
        <f t="shared" si="156"/>
        <v>#DIV/0!</v>
      </c>
      <c r="WH26" s="198" t="e">
        <f t="shared" si="156"/>
        <v>#DIV/0!</v>
      </c>
      <c r="WI26" s="198" t="e">
        <f t="shared" si="156"/>
        <v>#DIV/0!</v>
      </c>
      <c r="WJ26" s="198" t="e">
        <f t="shared" si="156"/>
        <v>#DIV/0!</v>
      </c>
      <c r="WK26" s="198" t="e">
        <f t="shared" si="156"/>
        <v>#DIV/0!</v>
      </c>
      <c r="WL26" s="198" t="e">
        <f t="shared" si="156"/>
        <v>#DIV/0!</v>
      </c>
      <c r="WM26" s="198" t="e">
        <f t="shared" si="156"/>
        <v>#DIV/0!</v>
      </c>
      <c r="WN26" s="198" t="e">
        <f t="shared" si="156"/>
        <v>#DIV/0!</v>
      </c>
      <c r="WO26" s="198" t="e">
        <f t="shared" si="156"/>
        <v>#DIV/0!</v>
      </c>
      <c r="WP26" s="198" t="e">
        <f t="shared" si="156"/>
        <v>#DIV/0!</v>
      </c>
      <c r="WQ26" s="198" t="e">
        <f t="shared" si="156"/>
        <v>#DIV/0!</v>
      </c>
      <c r="WR26" s="198" t="e">
        <f t="shared" si="156"/>
        <v>#DIV/0!</v>
      </c>
      <c r="WS26" s="198" t="e">
        <f t="shared" si="156"/>
        <v>#DIV/0!</v>
      </c>
    </row>
    <row r="27" spans="1:617">
      <c r="B27" s="166"/>
      <c r="F27" s="84"/>
      <c r="G27" s="84"/>
      <c r="H27" s="84"/>
      <c r="I27" s="84"/>
      <c r="J27" s="84"/>
      <c r="K27" s="84"/>
      <c r="L27" s="84"/>
      <c r="M27" s="84"/>
      <c r="N27" s="84"/>
      <c r="O27" s="84"/>
      <c r="P27" s="84"/>
      <c r="Q27" s="84"/>
      <c r="R27" s="84"/>
      <c r="S27" s="84"/>
      <c r="T27" s="84"/>
      <c r="U27" s="84"/>
      <c r="V27" s="84"/>
      <c r="W27" s="84"/>
      <c r="X27" s="84"/>
      <c r="Y27" s="200"/>
      <c r="Z27" s="200"/>
      <c r="AA27" s="200"/>
      <c r="AB27" s="200"/>
      <c r="AC27" s="200"/>
      <c r="AD27" s="200"/>
      <c r="AE27" s="200"/>
      <c r="AF27" s="200"/>
      <c r="AG27" s="200"/>
      <c r="AH27" s="200"/>
      <c r="AI27" s="200"/>
      <c r="AJ27" s="200"/>
      <c r="AK27" s="200"/>
      <c r="AL27" s="200"/>
      <c r="AM27" s="200"/>
      <c r="AN27" s="200"/>
      <c r="AO27" s="200"/>
      <c r="AP27" s="200"/>
      <c r="AQ27" s="200"/>
      <c r="AR27" s="200"/>
      <c r="AS27" s="200"/>
      <c r="AT27" s="200"/>
      <c r="AU27" s="200"/>
      <c r="AV27" s="200"/>
      <c r="AW27" s="200"/>
      <c r="AX27" s="200"/>
      <c r="AY27" s="200"/>
      <c r="AZ27" s="200"/>
      <c r="BA27" s="200"/>
      <c r="BB27" s="200"/>
      <c r="BC27" s="200"/>
      <c r="BD27" s="200"/>
      <c r="BE27" s="200"/>
      <c r="BF27" s="200"/>
      <c r="BG27" s="200"/>
      <c r="BH27" s="200"/>
      <c r="BI27" s="200"/>
      <c r="BJ27" s="200"/>
      <c r="BK27" s="200"/>
      <c r="BL27" s="200"/>
      <c r="BM27" s="200"/>
      <c r="BN27" s="200"/>
      <c r="BO27" s="200"/>
      <c r="BP27" s="200"/>
      <c r="BQ27" s="200"/>
      <c r="BR27" s="200"/>
      <c r="BS27" s="200"/>
      <c r="BT27" s="200"/>
      <c r="BU27" s="200"/>
      <c r="BV27" s="200"/>
      <c r="BW27" s="200"/>
      <c r="BX27" s="200"/>
      <c r="BY27" s="200"/>
      <c r="BZ27" s="200"/>
      <c r="CA27" s="200"/>
      <c r="CB27" s="200"/>
      <c r="CC27" s="200"/>
      <c r="CD27" s="200"/>
      <c r="CE27" s="200"/>
      <c r="CF27" s="200"/>
      <c r="CG27" s="200"/>
      <c r="CH27" s="200"/>
      <c r="CI27" s="200"/>
      <c r="CJ27" s="200"/>
      <c r="CK27" s="200"/>
      <c r="CL27" s="200"/>
      <c r="CM27" s="200"/>
      <c r="CN27" s="200"/>
      <c r="CO27" s="200"/>
      <c r="CP27" s="200"/>
      <c r="CQ27" s="200"/>
      <c r="CR27" s="200"/>
      <c r="CS27" s="200"/>
      <c r="CT27" s="200"/>
      <c r="CU27" s="200"/>
      <c r="CV27" s="200"/>
      <c r="CW27" s="200"/>
      <c r="CX27" s="200"/>
      <c r="CY27" s="200"/>
      <c r="CZ27" s="200"/>
      <c r="DA27" s="200"/>
      <c r="DB27" s="200"/>
      <c r="DC27" s="200"/>
      <c r="DD27" s="200"/>
      <c r="DE27" s="200"/>
      <c r="DF27" s="200"/>
      <c r="DG27" s="200"/>
      <c r="DH27" s="200"/>
      <c r="DI27" s="200"/>
      <c r="DJ27" s="200"/>
      <c r="DK27" s="200"/>
      <c r="DL27" s="200"/>
      <c r="DM27" s="200"/>
      <c r="DN27" s="200"/>
      <c r="DO27" s="200"/>
      <c r="DP27" s="200"/>
      <c r="DQ27" s="200"/>
      <c r="DR27" s="200"/>
      <c r="DS27" s="200"/>
      <c r="DT27" s="200"/>
      <c r="DU27" s="200"/>
      <c r="DV27" s="200"/>
      <c r="DW27" s="200"/>
      <c r="DX27" s="200"/>
      <c r="DY27" s="200"/>
      <c r="DZ27" s="200"/>
      <c r="EA27" s="200"/>
      <c r="EB27" s="200"/>
      <c r="EC27" s="200"/>
      <c r="ED27" s="200"/>
      <c r="EE27" s="200"/>
      <c r="EF27" s="200"/>
      <c r="EG27" s="200"/>
      <c r="EH27" s="200"/>
      <c r="EI27" s="200"/>
      <c r="EJ27" s="200"/>
      <c r="EK27" s="200"/>
      <c r="EL27" s="200"/>
      <c r="EM27" s="200"/>
      <c r="EN27" s="200"/>
      <c r="EO27" s="200"/>
      <c r="EP27" s="200"/>
      <c r="EQ27" s="200"/>
      <c r="ER27" s="200"/>
      <c r="ES27" s="200"/>
      <c r="ET27" s="200"/>
      <c r="EU27" s="200"/>
      <c r="EV27" s="200"/>
      <c r="EW27" s="200"/>
      <c r="EX27" s="200"/>
      <c r="EY27" s="200"/>
      <c r="EZ27" s="200"/>
      <c r="FA27" s="200"/>
      <c r="FB27" s="200"/>
      <c r="FC27" s="200"/>
      <c r="FD27" s="200"/>
      <c r="FE27" s="200"/>
      <c r="FF27" s="200"/>
      <c r="FG27" s="200"/>
      <c r="FH27" s="200"/>
      <c r="FI27" s="200"/>
      <c r="FJ27" s="200"/>
      <c r="FK27" s="200"/>
      <c r="FL27" s="200"/>
      <c r="FM27" s="200"/>
      <c r="FN27" s="200"/>
      <c r="FO27" s="200"/>
      <c r="FP27" s="200"/>
      <c r="FQ27" s="200"/>
      <c r="FR27" s="200"/>
      <c r="FS27" s="200"/>
      <c r="FT27" s="200"/>
      <c r="FU27" s="200"/>
      <c r="FV27" s="200"/>
      <c r="FW27" s="200"/>
      <c r="FX27" s="200"/>
      <c r="FY27" s="200"/>
      <c r="FZ27" s="200"/>
      <c r="GA27" s="200"/>
      <c r="GB27" s="200"/>
      <c r="GC27" s="200"/>
      <c r="GD27" s="200"/>
      <c r="GE27" s="200"/>
      <c r="GF27" s="200"/>
      <c r="GG27" s="200"/>
      <c r="GH27" s="200"/>
      <c r="GI27" s="200"/>
      <c r="GJ27" s="200"/>
      <c r="GK27" s="200"/>
      <c r="GL27" s="200"/>
      <c r="GM27" s="200"/>
      <c r="GN27" s="200"/>
      <c r="GO27" s="200"/>
      <c r="GP27" s="200"/>
      <c r="GQ27" s="200"/>
      <c r="GR27" s="200"/>
      <c r="GS27" s="200"/>
      <c r="GT27" s="200"/>
      <c r="GU27" s="200"/>
      <c r="GV27" s="200"/>
      <c r="GW27" s="200"/>
      <c r="GX27" s="200"/>
      <c r="GY27" s="200"/>
      <c r="GZ27" s="200"/>
      <c r="HA27" s="200"/>
      <c r="HB27" s="200"/>
      <c r="HC27" s="200"/>
      <c r="HD27" s="200"/>
      <c r="HE27" s="200"/>
      <c r="HF27" s="200"/>
      <c r="HG27" s="200"/>
      <c r="HH27" s="200"/>
      <c r="HI27" s="200"/>
      <c r="HJ27" s="200"/>
      <c r="HK27" s="200"/>
      <c r="HL27" s="200"/>
      <c r="HM27" s="200"/>
      <c r="HN27" s="200"/>
      <c r="HO27" s="200"/>
      <c r="HP27" s="200"/>
      <c r="HQ27" s="200"/>
      <c r="HR27" s="200"/>
      <c r="HS27" s="200"/>
      <c r="HT27" s="200"/>
      <c r="HU27" s="200"/>
      <c r="HV27" s="200"/>
      <c r="HW27" s="200"/>
      <c r="HX27" s="200"/>
      <c r="HY27" s="200"/>
      <c r="HZ27" s="200"/>
      <c r="IA27" s="200"/>
      <c r="IB27" s="200"/>
      <c r="IC27" s="200"/>
      <c r="ID27" s="200"/>
      <c r="IE27" s="200"/>
      <c r="IF27" s="200"/>
      <c r="IG27" s="200"/>
      <c r="IH27" s="200"/>
      <c r="II27" s="200"/>
      <c r="IJ27" s="200"/>
      <c r="IK27" s="200"/>
      <c r="IL27" s="200"/>
      <c r="IM27" s="200"/>
      <c r="IN27" s="200"/>
      <c r="IO27" s="200"/>
      <c r="IP27" s="200"/>
      <c r="IQ27" s="200"/>
      <c r="IR27" s="200"/>
      <c r="IS27" s="200"/>
      <c r="IT27" s="200"/>
      <c r="IU27" s="200"/>
      <c r="IV27" s="200"/>
      <c r="IW27" s="200"/>
      <c r="IX27" s="200"/>
      <c r="IY27" s="200"/>
      <c r="IZ27" s="200"/>
      <c r="JA27" s="200"/>
      <c r="JB27" s="200"/>
      <c r="JC27" s="200"/>
      <c r="JD27" s="200"/>
      <c r="JE27" s="200"/>
      <c r="JF27" s="200"/>
      <c r="JG27" s="200"/>
      <c r="JH27" s="200"/>
      <c r="JI27" s="200"/>
      <c r="JJ27" s="200"/>
      <c r="JK27" s="200"/>
      <c r="JL27" s="200"/>
      <c r="JM27" s="200"/>
      <c r="JN27" s="200"/>
      <c r="JO27" s="200"/>
      <c r="JP27" s="200"/>
      <c r="JQ27" s="200"/>
      <c r="JR27" s="200"/>
      <c r="JS27" s="200"/>
      <c r="JT27" s="200"/>
      <c r="JU27" s="200"/>
      <c r="JV27" s="200"/>
      <c r="JW27" s="200"/>
      <c r="JX27" s="200"/>
      <c r="JY27" s="200"/>
      <c r="JZ27" s="200"/>
      <c r="KA27" s="200"/>
      <c r="KB27" s="200"/>
      <c r="KC27" s="200"/>
      <c r="KD27" s="200"/>
      <c r="KE27" s="200"/>
      <c r="KF27" s="200"/>
      <c r="KG27" s="200"/>
      <c r="KH27" s="200"/>
      <c r="KI27" s="200"/>
      <c r="KJ27" s="200"/>
      <c r="KK27" s="200"/>
      <c r="KL27" s="200"/>
      <c r="KM27" s="200"/>
      <c r="KN27" s="200"/>
      <c r="KO27" s="200"/>
      <c r="KP27" s="200"/>
      <c r="KQ27" s="200"/>
      <c r="KR27" s="200"/>
      <c r="KS27" s="200"/>
      <c r="KT27" s="200"/>
      <c r="KU27" s="200"/>
      <c r="KV27" s="200"/>
      <c r="KW27" s="200"/>
      <c r="KX27" s="200"/>
      <c r="KY27" s="200"/>
      <c r="KZ27" s="200"/>
      <c r="LA27" s="200"/>
      <c r="LB27" s="200"/>
      <c r="LC27" s="200"/>
      <c r="LD27" s="200"/>
      <c r="LE27" s="200"/>
      <c r="LF27" s="200"/>
      <c r="LG27" s="200"/>
      <c r="LH27" s="200"/>
      <c r="LI27" s="200"/>
      <c r="LJ27" s="200"/>
      <c r="LK27" s="200"/>
      <c r="LL27" s="200"/>
      <c r="LM27" s="200"/>
      <c r="LN27" s="200"/>
      <c r="LO27" s="200"/>
      <c r="LP27" s="200"/>
      <c r="LQ27" s="200"/>
      <c r="LR27" s="200"/>
      <c r="LS27" s="200"/>
      <c r="LT27" s="200"/>
      <c r="LU27" s="200"/>
      <c r="LV27" s="200"/>
      <c r="LW27" s="200"/>
      <c r="LX27" s="200"/>
      <c r="LY27" s="200"/>
      <c r="LZ27" s="200"/>
      <c r="MA27" s="200"/>
      <c r="MB27" s="200"/>
      <c r="MC27" s="200"/>
      <c r="MD27" s="200"/>
      <c r="ME27" s="200"/>
      <c r="MF27" s="200"/>
      <c r="MG27" s="200"/>
      <c r="MH27" s="200"/>
      <c r="MI27" s="200"/>
      <c r="MJ27" s="200"/>
      <c r="MK27" s="200"/>
      <c r="ML27" s="200"/>
      <c r="MM27" s="200"/>
      <c r="MN27" s="200"/>
      <c r="MO27" s="200"/>
      <c r="MP27" s="200"/>
      <c r="MQ27" s="200"/>
      <c r="MR27" s="200"/>
      <c r="MS27" s="200"/>
      <c r="MT27" s="200"/>
      <c r="MU27" s="200"/>
      <c r="MV27" s="200"/>
      <c r="MW27" s="200"/>
      <c r="MX27" s="200"/>
      <c r="MY27" s="200"/>
      <c r="MZ27" s="200"/>
      <c r="NA27" s="200"/>
      <c r="NB27" s="200"/>
      <c r="NC27" s="200"/>
      <c r="ND27" s="200"/>
      <c r="NE27" s="200"/>
      <c r="NF27" s="200"/>
      <c r="NG27" s="200"/>
      <c r="NH27" s="200"/>
      <c r="NI27" s="200"/>
      <c r="NJ27" s="200"/>
      <c r="NK27" s="200"/>
      <c r="NL27" s="200"/>
      <c r="NM27" s="200"/>
      <c r="NN27" s="200"/>
      <c r="NO27" s="200"/>
      <c r="NP27" s="200"/>
      <c r="NQ27" s="200"/>
      <c r="NR27" s="200"/>
      <c r="NS27" s="200"/>
      <c r="NT27" s="200"/>
      <c r="NU27" s="200"/>
      <c r="NV27" s="200"/>
      <c r="NW27" s="200"/>
      <c r="NX27" s="200"/>
      <c r="NY27" s="200"/>
      <c r="NZ27" s="200"/>
      <c r="OA27" s="200"/>
      <c r="OB27" s="200"/>
      <c r="OC27" s="200"/>
      <c r="OD27" s="200"/>
      <c r="OE27" s="200"/>
      <c r="OF27" s="200"/>
      <c r="OG27" s="200"/>
      <c r="OH27" s="200"/>
      <c r="OI27" s="200"/>
      <c r="OJ27" s="200"/>
      <c r="OK27" s="200"/>
      <c r="OL27" s="200"/>
      <c r="OM27" s="200"/>
      <c r="ON27" s="200"/>
      <c r="OO27" s="200"/>
      <c r="OP27" s="200"/>
      <c r="OQ27" s="200"/>
      <c r="OR27" s="200"/>
      <c r="OS27" s="200"/>
      <c r="OT27" s="200"/>
      <c r="OU27" s="200"/>
      <c r="OV27" s="200"/>
      <c r="OW27" s="200"/>
      <c r="OX27" s="200"/>
      <c r="OY27" s="200"/>
      <c r="OZ27" s="200"/>
      <c r="PA27" s="200"/>
      <c r="PB27" s="200"/>
      <c r="PC27" s="200"/>
      <c r="PD27" s="200"/>
      <c r="PE27" s="200"/>
      <c r="PF27" s="200"/>
      <c r="PG27" s="200"/>
      <c r="PH27" s="200"/>
      <c r="PI27" s="200"/>
      <c r="PJ27" s="200"/>
      <c r="PK27" s="200"/>
      <c r="PL27" s="200"/>
      <c r="PM27" s="200"/>
      <c r="PN27" s="200"/>
      <c r="PO27" s="200"/>
      <c r="PP27" s="200"/>
      <c r="PQ27" s="200"/>
      <c r="PR27" s="200"/>
      <c r="PS27" s="200"/>
      <c r="PT27" s="200"/>
      <c r="PU27" s="200"/>
      <c r="PV27" s="200"/>
      <c r="PW27" s="200"/>
      <c r="PX27" s="200"/>
      <c r="PY27" s="200"/>
      <c r="PZ27" s="200"/>
      <c r="QA27" s="200"/>
      <c r="QB27" s="200"/>
      <c r="QC27" s="200"/>
      <c r="QD27" s="200"/>
      <c r="QE27" s="200"/>
      <c r="QF27" s="200"/>
      <c r="QG27" s="200"/>
      <c r="QH27" s="200"/>
      <c r="QI27" s="200"/>
      <c r="QJ27" s="200"/>
      <c r="QK27" s="200"/>
      <c r="QL27" s="200"/>
      <c r="QM27" s="200"/>
      <c r="QN27" s="200"/>
      <c r="QO27" s="200"/>
      <c r="QP27" s="200"/>
      <c r="QQ27" s="200"/>
      <c r="QR27" s="200"/>
      <c r="QS27" s="200"/>
      <c r="QT27" s="200"/>
      <c r="QU27" s="200"/>
      <c r="QV27" s="200"/>
      <c r="QW27" s="200"/>
      <c r="QX27" s="200"/>
      <c r="QY27" s="200"/>
      <c r="QZ27" s="200"/>
      <c r="RA27" s="200"/>
      <c r="RB27" s="200"/>
      <c r="RC27" s="200"/>
      <c r="RD27" s="200"/>
      <c r="RE27" s="200"/>
      <c r="RF27" s="200"/>
      <c r="RG27" s="200"/>
      <c r="RH27" s="200"/>
      <c r="RI27" s="200"/>
      <c r="RJ27" s="200"/>
      <c r="RK27" s="200"/>
      <c r="RL27" s="200"/>
      <c r="RM27" s="200"/>
      <c r="RN27" s="200"/>
      <c r="RO27" s="200"/>
      <c r="RP27" s="200"/>
      <c r="RQ27" s="200"/>
      <c r="RR27" s="200"/>
      <c r="RS27" s="200"/>
      <c r="RT27" s="200"/>
      <c r="RU27" s="200"/>
      <c r="RV27" s="200"/>
      <c r="RW27" s="200"/>
      <c r="RX27" s="200"/>
      <c r="RY27" s="200"/>
      <c r="RZ27" s="200"/>
      <c r="SA27" s="200"/>
      <c r="SB27" s="200"/>
      <c r="SC27" s="200"/>
      <c r="SD27" s="200"/>
      <c r="SE27" s="200"/>
      <c r="SF27" s="200"/>
      <c r="SG27" s="200"/>
      <c r="SH27" s="200"/>
      <c r="SI27" s="200"/>
      <c r="SJ27" s="200"/>
      <c r="SK27" s="200"/>
      <c r="SL27" s="200"/>
      <c r="SM27" s="200"/>
      <c r="SN27" s="200"/>
      <c r="SO27" s="200"/>
      <c r="SP27" s="200"/>
      <c r="SQ27" s="200"/>
      <c r="SR27" s="200"/>
      <c r="SS27" s="200"/>
      <c r="ST27" s="200"/>
      <c r="SU27" s="200"/>
      <c r="SV27" s="200"/>
      <c r="SW27" s="200"/>
      <c r="SX27" s="200"/>
      <c r="SY27" s="200"/>
      <c r="SZ27" s="200"/>
      <c r="TA27" s="200"/>
      <c r="TB27" s="200"/>
      <c r="TC27" s="200"/>
      <c r="TD27" s="200"/>
      <c r="TE27" s="200"/>
      <c r="TF27" s="200"/>
      <c r="TG27" s="200"/>
      <c r="TH27" s="200"/>
      <c r="TI27" s="200"/>
      <c r="TJ27" s="200"/>
      <c r="TK27" s="200"/>
      <c r="TL27" s="200"/>
      <c r="TM27" s="200"/>
      <c r="TN27" s="200"/>
      <c r="TO27" s="200"/>
      <c r="TP27" s="200"/>
      <c r="TQ27" s="200"/>
      <c r="TR27" s="200"/>
      <c r="TS27" s="200"/>
      <c r="TT27" s="200"/>
      <c r="TU27" s="200"/>
      <c r="TV27" s="200"/>
      <c r="TW27" s="200"/>
      <c r="TX27" s="200"/>
      <c r="TY27" s="200"/>
      <c r="TZ27" s="200"/>
      <c r="UA27" s="200"/>
      <c r="UB27" s="200"/>
      <c r="UC27" s="200"/>
      <c r="UD27" s="200"/>
      <c r="UE27" s="200"/>
      <c r="UF27" s="200"/>
      <c r="UG27" s="200"/>
      <c r="UH27" s="200"/>
      <c r="UI27" s="200"/>
      <c r="UJ27" s="200"/>
      <c r="UK27" s="200"/>
      <c r="UL27" s="200"/>
      <c r="UM27" s="200"/>
      <c r="UN27" s="200"/>
      <c r="UO27" s="200"/>
      <c r="UP27" s="200"/>
      <c r="UQ27" s="200"/>
      <c r="UR27" s="200"/>
      <c r="US27" s="200"/>
      <c r="UT27" s="200"/>
      <c r="UU27" s="200"/>
      <c r="UV27" s="200"/>
      <c r="UW27" s="200"/>
      <c r="UX27" s="200"/>
      <c r="UY27" s="200"/>
      <c r="UZ27" s="200"/>
      <c r="VA27" s="200"/>
      <c r="VB27" s="200"/>
      <c r="VC27" s="200"/>
      <c r="VD27" s="200"/>
      <c r="VE27" s="200"/>
      <c r="VF27" s="200"/>
      <c r="VG27" s="200"/>
      <c r="VH27" s="200"/>
      <c r="VI27" s="200"/>
      <c r="VJ27" s="200"/>
      <c r="VK27" s="200"/>
      <c r="VL27" s="200"/>
      <c r="VM27" s="200"/>
      <c r="VN27" s="200"/>
      <c r="VO27" s="200"/>
      <c r="VP27" s="200"/>
      <c r="VQ27" s="200"/>
      <c r="VR27" s="200"/>
      <c r="VS27" s="200"/>
      <c r="VT27" s="200"/>
      <c r="VU27" s="200"/>
      <c r="VV27" s="200"/>
      <c r="VW27" s="200"/>
      <c r="VX27" s="200"/>
      <c r="VY27" s="200"/>
      <c r="VZ27" s="200"/>
      <c r="WA27" s="200"/>
      <c r="WB27" s="200"/>
      <c r="WC27" s="200"/>
      <c r="WD27" s="200"/>
      <c r="WE27" s="200"/>
      <c r="WF27" s="200"/>
      <c r="WG27" s="200"/>
      <c r="WH27" s="200"/>
      <c r="WI27" s="200"/>
      <c r="WJ27" s="200"/>
      <c r="WK27" s="200"/>
      <c r="WL27" s="200"/>
      <c r="WM27" s="200"/>
      <c r="WN27" s="200"/>
      <c r="WO27" s="200"/>
      <c r="WP27" s="200"/>
      <c r="WQ27" s="200"/>
      <c r="WR27" s="200"/>
      <c r="WS27" s="200"/>
    </row>
    <row r="28" spans="1:617" s="129" customFormat="1" ht="15">
      <c r="A28" s="102"/>
      <c r="B28" s="117" t="s">
        <v>26</v>
      </c>
      <c r="C28" s="102"/>
      <c r="D28" s="293">
        <f>Viðskiptaáætlun_Stjórnborð!D15</f>
        <v>4.2000000000000003E-2</v>
      </c>
      <c r="E28" s="100"/>
      <c r="F28" s="84">
        <f>-$D$28*(F46-F65)/12</f>
        <v>-2.4499999999999999E-3</v>
      </c>
      <c r="G28" s="84">
        <f t="shared" ref="G28:BQ28" si="157">-$D$28*(G46-G65)/12</f>
        <v>-2.4487983942176354E-3</v>
      </c>
      <c r="H28" s="84">
        <f t="shared" si="157"/>
        <v>-2.4475925828150325E-3</v>
      </c>
      <c r="I28" s="84">
        <f t="shared" si="157"/>
        <v>-2.4463825510725201E-3</v>
      </c>
      <c r="J28" s="84">
        <f t="shared" si="157"/>
        <v>-2.4451682842189094E-3</v>
      </c>
      <c r="K28" s="84">
        <f t="shared" si="157"/>
        <v>-2.4439497674313107E-3</v>
      </c>
      <c r="L28" s="84">
        <f t="shared" si="157"/>
        <v>-2.4427269858349559E-3</v>
      </c>
      <c r="M28" s="84">
        <f t="shared" si="157"/>
        <v>-2.4414999245030134E-3</v>
      </c>
      <c r="N28" s="84">
        <f t="shared" si="157"/>
        <v>-2.4402685684564093E-3</v>
      </c>
      <c r="O28" s="84">
        <f t="shared" si="157"/>
        <v>-2.439032902663642E-3</v>
      </c>
      <c r="P28" s="84">
        <f t="shared" si="157"/>
        <v>-2.4377929120406004E-3</v>
      </c>
      <c r="Q28" s="84">
        <f t="shared" si="157"/>
        <v>-2.4365485814503776E-3</v>
      </c>
      <c r="R28" s="84">
        <f t="shared" si="157"/>
        <v>-2.4352998957030891E-3</v>
      </c>
      <c r="S28" s="84">
        <f t="shared" si="157"/>
        <v>-2.4340468395556854E-3</v>
      </c>
      <c r="T28" s="84">
        <f t="shared" si="157"/>
        <v>-2.4327893977117657E-3</v>
      </c>
      <c r="U28" s="84">
        <f t="shared" si="157"/>
        <v>-2.4315275548213917E-3</v>
      </c>
      <c r="V28" s="84">
        <f t="shared" si="157"/>
        <v>-2.4302612954809023E-3</v>
      </c>
      <c r="W28" s="84">
        <f t="shared" si="157"/>
        <v>-2.4289906042327209E-3</v>
      </c>
      <c r="X28" s="84">
        <f t="shared" si="157"/>
        <v>-2.4277154655651706E-3</v>
      </c>
      <c r="Y28" s="84">
        <f t="shared" si="157"/>
        <v>-2.4264358639122839E-3</v>
      </c>
      <c r="Z28" s="84">
        <f t="shared" si="157"/>
        <v>-2.4251517836536124E-3</v>
      </c>
      <c r="AA28" s="84">
        <f t="shared" si="157"/>
        <v>-2.4238632091140356E-3</v>
      </c>
      <c r="AB28" s="84">
        <f t="shared" si="157"/>
        <v>-2.4225701245635697E-3</v>
      </c>
      <c r="AC28" s="84">
        <f t="shared" si="157"/>
        <v>-2.4212725142171774E-3</v>
      </c>
      <c r="AD28" s="84">
        <f t="shared" si="157"/>
        <v>-2.4199703622345731E-3</v>
      </c>
      <c r="AE28" s="84">
        <f t="shared" si="157"/>
        <v>-2.4186636527200292E-3</v>
      </c>
      <c r="AF28" s="84">
        <f t="shared" si="157"/>
        <v>-2.4173523697221849E-3</v>
      </c>
      <c r="AG28" s="84">
        <f t="shared" si="157"/>
        <v>-2.4160364972338477E-3</v>
      </c>
      <c r="AH28" s="84">
        <f t="shared" si="157"/>
        <v>-2.4147160191918013E-3</v>
      </c>
      <c r="AI28" s="84">
        <f t="shared" si="157"/>
        <v>-2.4133909194766082E-3</v>
      </c>
      <c r="AJ28" s="84">
        <f t="shared" si="157"/>
        <v>-2.4120611819124118E-3</v>
      </c>
      <c r="AK28" s="84">
        <f t="shared" si="157"/>
        <v>-2.4107267902667403E-3</v>
      </c>
      <c r="AL28" s="84">
        <f t="shared" si="157"/>
        <v>-2.4093877282503093E-3</v>
      </c>
      <c r="AM28" s="84">
        <f t="shared" si="157"/>
        <v>-2.4080439795168204E-3</v>
      </c>
      <c r="AN28" s="84">
        <f t="shared" si="157"/>
        <v>-2.406695527662765E-3</v>
      </c>
      <c r="AO28" s="84">
        <f t="shared" si="157"/>
        <v>-2.4053423562272196E-3</v>
      </c>
      <c r="AP28" s="84">
        <f t="shared" si="157"/>
        <v>-2.4039844486916503E-3</v>
      </c>
      <c r="AQ28" s="84">
        <f t="shared" si="157"/>
        <v>-2.4026217884797066E-3</v>
      </c>
      <c r="AR28" s="84">
        <f t="shared" si="157"/>
        <v>-2.401254358957021E-3</v>
      </c>
      <c r="AS28" s="84">
        <f t="shared" si="157"/>
        <v>-2.3998821434310057E-3</v>
      </c>
      <c r="AT28" s="84">
        <f t="shared" si="157"/>
        <v>-2.3985051251506494E-3</v>
      </c>
      <c r="AU28" s="84">
        <f t="shared" si="157"/>
        <v>-2.3971232873063121E-3</v>
      </c>
      <c r="AV28" s="84">
        <f t="shared" si="157"/>
        <v>-2.3957366130295194E-3</v>
      </c>
      <c r="AW28" s="84">
        <f t="shared" si="157"/>
        <v>-2.3943450853927579E-3</v>
      </c>
      <c r="AX28" s="84">
        <f t="shared" si="157"/>
        <v>-2.3929486874092682E-3</v>
      </c>
      <c r="AY28" s="84">
        <f t="shared" si="157"/>
        <v>-2.3915474020328358E-3</v>
      </c>
      <c r="AZ28" s="84">
        <f t="shared" si="157"/>
        <v>-2.3901412121575859E-3</v>
      </c>
      <c r="BA28" s="84">
        <f t="shared" si="157"/>
        <v>-2.3887301006177727E-3</v>
      </c>
      <c r="BB28" s="84">
        <f t="shared" si="157"/>
        <v>-2.3873140501875704E-3</v>
      </c>
      <c r="BC28" s="84">
        <f t="shared" si="157"/>
        <v>-2.3858930435808621E-3</v>
      </c>
      <c r="BD28" s="84">
        <f t="shared" si="157"/>
        <v>-2.3844670634510299E-3</v>
      </c>
      <c r="BE28" s="84">
        <f t="shared" si="157"/>
        <v>-2.3830360923907442E-3</v>
      </c>
      <c r="BF28" s="84">
        <f t="shared" si="157"/>
        <v>-2.3816001129317471E-3</v>
      </c>
      <c r="BG28" s="84">
        <f t="shared" si="157"/>
        <v>-2.3801591075446435E-3</v>
      </c>
      <c r="BH28" s="84">
        <f t="shared" si="157"/>
        <v>-2.3787130586386848E-3</v>
      </c>
      <c r="BI28" s="84">
        <f t="shared" si="157"/>
        <v>-2.3772619485615556E-3</v>
      </c>
      <c r="BJ28" s="84">
        <f t="shared" si="157"/>
        <v>-2.3758057595991561E-3</v>
      </c>
      <c r="BK28" s="84">
        <f t="shared" si="157"/>
        <v>-2.3743444739753885E-3</v>
      </c>
      <c r="BL28" s="84">
        <f t="shared" si="157"/>
        <v>-2.3728780738519377E-3</v>
      </c>
      <c r="BM28" s="84">
        <f t="shared" si="157"/>
        <v>-2.3714065413280552E-3</v>
      </c>
      <c r="BN28" s="84">
        <f t="shared" si="157"/>
        <v>-2.3699298584403381E-3</v>
      </c>
      <c r="BO28" s="84">
        <f t="shared" si="157"/>
        <v>-2.3684480071625145E-3</v>
      </c>
      <c r="BP28" s="84">
        <f t="shared" si="157"/>
        <v>-2.3669609694052188E-3</v>
      </c>
      <c r="BQ28" s="84">
        <f t="shared" si="157"/>
        <v>-2.3654687270157726E-3</v>
      </c>
      <c r="BR28" s="84">
        <f t="shared" ref="BR28:EC28" si="158">-$D$28*(BR46-BR65)/12</f>
        <v>-2.3639712617779629E-3</v>
      </c>
      <c r="BS28" s="84">
        <f t="shared" si="158"/>
        <v>-2.3624685554118211E-3</v>
      </c>
      <c r="BT28" s="84">
        <f t="shared" si="158"/>
        <v>-2.360960589573398E-3</v>
      </c>
      <c r="BU28" s="84">
        <f t="shared" si="158"/>
        <v>-2.3594473458545405E-3</v>
      </c>
      <c r="BV28" s="84">
        <f t="shared" si="158"/>
        <v>-2.3579288057826667E-3</v>
      </c>
      <c r="BW28" s="84">
        <f t="shared" si="158"/>
        <v>-2.3564049508205411E-3</v>
      </c>
      <c r="BX28" s="84">
        <f t="shared" si="158"/>
        <v>-2.3548757623660485E-3</v>
      </c>
      <c r="BY28" s="84">
        <f t="shared" si="158"/>
        <v>-2.3533412217519646E-3</v>
      </c>
      <c r="BZ28" s="84">
        <f t="shared" si="158"/>
        <v>-2.351801310245732E-3</v>
      </c>
      <c r="CA28" s="84">
        <f t="shared" si="158"/>
        <v>-2.3502560090492273E-3</v>
      </c>
      <c r="CB28" s="84">
        <f t="shared" si="158"/>
        <v>-2.3487052992985347E-3</v>
      </c>
      <c r="CC28" s="84">
        <f t="shared" si="158"/>
        <v>-2.3471491620637151E-3</v>
      </c>
      <c r="CD28" s="84">
        <f t="shared" si="158"/>
        <v>-2.3455875783485731E-3</v>
      </c>
      <c r="CE28" s="84">
        <f t="shared" si="158"/>
        <v>-2.3440205290904282E-3</v>
      </c>
      <c r="CF28" s="84">
        <f t="shared" si="158"/>
        <v>-2.34244799515988E-3</v>
      </c>
      <c r="CG28" s="84">
        <f t="shared" si="158"/>
        <v>-2.3408699573605751E-3</v>
      </c>
      <c r="CH28" s="84">
        <f t="shared" si="158"/>
        <v>-2.3392863964289724E-3</v>
      </c>
      <c r="CI28" s="84">
        <f t="shared" si="158"/>
        <v>-2.3376972930341093E-3</v>
      </c>
      <c r="CJ28" s="84">
        <f t="shared" si="158"/>
        <v>-2.336102627777364E-3</v>
      </c>
      <c r="CK28" s="84">
        <f t="shared" si="158"/>
        <v>-2.3345023811922197E-3</v>
      </c>
      <c r="CL28" s="84">
        <f t="shared" si="158"/>
        <v>-2.3328965337440278E-3</v>
      </c>
      <c r="CM28" s="84">
        <f t="shared" si="158"/>
        <v>-2.3312850658297672E-3</v>
      </c>
      <c r="CN28" s="84">
        <f t="shared" si="158"/>
        <v>-2.3296679577778068E-3</v>
      </c>
      <c r="CO28" s="84">
        <f t="shared" si="158"/>
        <v>-2.328045189847664E-3</v>
      </c>
      <c r="CP28" s="84">
        <f t="shared" si="158"/>
        <v>-2.3264167422297664E-3</v>
      </c>
      <c r="CQ28" s="84">
        <f t="shared" si="158"/>
        <v>-2.3247825950452054E-3</v>
      </c>
      <c r="CR28" s="84">
        <f t="shared" si="158"/>
        <v>-2.3231427283454992E-3</v>
      </c>
      <c r="CS28" s="84">
        <f t="shared" si="158"/>
        <v>-2.3214971221123437E-3</v>
      </c>
      <c r="CT28" s="84">
        <f t="shared" si="158"/>
        <v>-2.3198457562573723E-3</v>
      </c>
      <c r="CU28" s="84">
        <f t="shared" si="158"/>
        <v>-2.3181886106219086E-3</v>
      </c>
      <c r="CV28" s="84">
        <f t="shared" si="158"/>
        <v>-2.3165256649767207E-3</v>
      </c>
      <c r="CW28" s="84">
        <f t="shared" si="158"/>
        <v>-2.3148568990217747E-3</v>
      </c>
      <c r="CX28" s="84">
        <f t="shared" si="158"/>
        <v>-2.3131822923859861E-3</v>
      </c>
      <c r="CY28" s="84">
        <f t="shared" si="158"/>
        <v>-2.3115018246269718E-3</v>
      </c>
      <c r="CZ28" s="84">
        <f t="shared" si="158"/>
        <v>-2.309815475230802E-3</v>
      </c>
      <c r="DA28" s="84">
        <f t="shared" si="158"/>
        <v>-2.3081232236117446E-3</v>
      </c>
      <c r="DB28" s="84">
        <f t="shared" si="158"/>
        <v>-2.3064250491120213E-3</v>
      </c>
      <c r="DC28" s="84">
        <f t="shared" si="158"/>
        <v>-2.3047209310015485E-3</v>
      </c>
      <c r="DD28" s="84">
        <f t="shared" si="158"/>
        <v>-2.303010848477689E-3</v>
      </c>
      <c r="DE28" s="84">
        <f t="shared" si="158"/>
        <v>-2.3012947806649964E-3</v>
      </c>
      <c r="DF28" s="84">
        <f t="shared" si="158"/>
        <v>-2.299572706614959E-3</v>
      </c>
      <c r="DG28" s="84">
        <f t="shared" si="158"/>
        <v>-2.2978446053057463E-3</v>
      </c>
      <c r="DH28" s="84">
        <f t="shared" si="158"/>
        <v>-2.2961104556419522E-3</v>
      </c>
      <c r="DI28" s="84">
        <f t="shared" si="158"/>
        <v>-2.294370236454334E-3</v>
      </c>
      <c r="DJ28" s="84">
        <f t="shared" si="158"/>
        <v>-2.2926239264995595E-3</v>
      </c>
      <c r="DK28" s="84">
        <f t="shared" si="158"/>
        <v>-2.2908715044599433E-3</v>
      </c>
      <c r="DL28" s="84">
        <f t="shared" si="158"/>
        <v>-2.2891129489431886E-3</v>
      </c>
      <c r="DM28" s="84">
        <f t="shared" si="158"/>
        <v>-2.2873482384821249E-3</v>
      </c>
      <c r="DN28" s="84">
        <f t="shared" si="158"/>
        <v>-2.2855773515344474E-3</v>
      </c>
      <c r="DO28" s="84">
        <f t="shared" si="158"/>
        <v>-2.2838002664824536E-3</v>
      </c>
      <c r="DP28" s="84">
        <f t="shared" si="158"/>
        <v>-2.2820169616327773E-3</v>
      </c>
      <c r="DQ28" s="84">
        <f t="shared" si="158"/>
        <v>-2.2802274152161272E-3</v>
      </c>
      <c r="DR28" s="84">
        <f t="shared" si="158"/>
        <v>-2.2784316053870188E-3</v>
      </c>
      <c r="DS28" s="84">
        <f t="shared" si="158"/>
        <v>-2.2766295102235085E-3</v>
      </c>
      <c r="DT28" s="84">
        <f t="shared" si="158"/>
        <v>-2.2748211077269266E-3</v>
      </c>
      <c r="DU28" s="84">
        <f t="shared" si="158"/>
        <v>-2.2730063758216058E-3</v>
      </c>
      <c r="DV28" s="84">
        <f t="shared" si="158"/>
        <v>-2.2711852923546169E-3</v>
      </c>
      <c r="DW28" s="84">
        <f t="shared" si="158"/>
        <v>-2.2693578350954928E-3</v>
      </c>
      <c r="DX28" s="84">
        <f t="shared" si="158"/>
        <v>-2.2675239817359625E-3</v>
      </c>
      <c r="DY28" s="84">
        <f t="shared" si="158"/>
        <v>-2.2656837098896736E-3</v>
      </c>
      <c r="DZ28" s="84">
        <f t="shared" si="158"/>
        <v>-2.2638369970919229E-3</v>
      </c>
      <c r="EA28" s="84">
        <f t="shared" si="158"/>
        <v>-2.2619838207993798E-3</v>
      </c>
      <c r="EB28" s="84">
        <f t="shared" si="158"/>
        <v>-2.2601241583898135E-3</v>
      </c>
      <c r="EC28" s="84">
        <f t="shared" si="158"/>
        <v>-2.2582579871618129E-3</v>
      </c>
      <c r="ED28" s="84">
        <f t="shared" ref="ED28:GO28" si="159">-$D$28*(ED46-ED65)/12</f>
        <v>-2.2563852843345143E-3</v>
      </c>
      <c r="EE28" s="84">
        <f t="shared" si="159"/>
        <v>-2.2545060270473209E-3</v>
      </c>
      <c r="EF28" s="84">
        <f t="shared" si="159"/>
        <v>-2.252620192359622E-3</v>
      </c>
      <c r="EG28" s="84">
        <f t="shared" si="159"/>
        <v>-2.2507277572505154E-3</v>
      </c>
      <c r="EH28" s="84">
        <f t="shared" si="159"/>
        <v>-2.2488286986185276E-3</v>
      </c>
      <c r="EI28" s="84">
        <f t="shared" si="159"/>
        <v>-2.246922993281328E-3</v>
      </c>
      <c r="EJ28" s="84">
        <f t="shared" si="159"/>
        <v>-2.2450106179754477E-3</v>
      </c>
      <c r="EK28" s="84">
        <f t="shared" si="159"/>
        <v>-2.2430915493559969E-3</v>
      </c>
      <c r="EL28" s="84">
        <f t="shared" si="159"/>
        <v>-2.2411657639963781E-3</v>
      </c>
      <c r="EM28" s="84">
        <f t="shared" si="159"/>
        <v>-2.2392332383880009E-3</v>
      </c>
      <c r="EN28" s="84">
        <f t="shared" si="159"/>
        <v>-2.2372939489399943E-3</v>
      </c>
      <c r="EO28" s="84">
        <f t="shared" si="159"/>
        <v>-2.2353478719789196E-3</v>
      </c>
      <c r="EP28" s="84">
        <f t="shared" si="159"/>
        <v>-2.2333949837484812E-3</v>
      </c>
      <c r="EQ28" s="84">
        <f t="shared" si="159"/>
        <v>-2.2314352604092358E-3</v>
      </c>
      <c r="ER28" s="84">
        <f t="shared" si="159"/>
        <v>-2.2294686780383035E-3</v>
      </c>
      <c r="ES28" s="84">
        <f t="shared" si="159"/>
        <v>-2.2274952126290731E-3</v>
      </c>
      <c r="ET28" s="84">
        <f t="shared" si="159"/>
        <v>-2.2255148400909101E-3</v>
      </c>
      <c r="EU28" s="84">
        <f t="shared" si="159"/>
        <v>-2.2235275362488638E-3</v>
      </c>
      <c r="EV28" s="84">
        <f t="shared" si="159"/>
        <v>-2.2215332768433698E-3</v>
      </c>
      <c r="EW28" s="84">
        <f t="shared" si="159"/>
        <v>-2.2195320375299568E-3</v>
      </c>
      <c r="EX28" s="84">
        <f t="shared" si="159"/>
        <v>-2.2175237938789473E-3</v>
      </c>
      <c r="EY28" s="84">
        <f t="shared" si="159"/>
        <v>-2.2155085213751585E-3</v>
      </c>
      <c r="EZ28" s="84">
        <f t="shared" si="159"/>
        <v>-2.2134861954176072E-3</v>
      </c>
      <c r="FA28" s="84">
        <f t="shared" si="159"/>
        <v>-2.2114567913192038E-3</v>
      </c>
      <c r="FB28" s="84">
        <f t="shared" si="159"/>
        <v>-2.2094202843064565E-3</v>
      </c>
      <c r="FC28" s="84">
        <f t="shared" si="159"/>
        <v>-2.2073766495191642E-3</v>
      </c>
      <c r="FD28" s="84">
        <f t="shared" si="159"/>
        <v>-2.2053258620101167E-3</v>
      </c>
      <c r="FE28" s="84">
        <f t="shared" si="159"/>
        <v>-2.2032678967447874E-3</v>
      </c>
      <c r="FF28" s="84">
        <f t="shared" si="159"/>
        <v>-2.2012027286010295E-3</v>
      </c>
      <c r="FG28" s="84">
        <f t="shared" si="159"/>
        <v>-2.1991303323687685E-3</v>
      </c>
      <c r="FH28" s="84">
        <f t="shared" si="159"/>
        <v>-2.1970506827496943E-3</v>
      </c>
      <c r="FI28" s="84">
        <f t="shared" si="159"/>
        <v>-2.1949637543569535E-3</v>
      </c>
      <c r="FJ28" s="84">
        <f t="shared" si="159"/>
        <v>-2.1928695217148381E-3</v>
      </c>
      <c r="FK28" s="84">
        <f t="shared" si="159"/>
        <v>-2.1907679592584753E-3</v>
      </c>
      <c r="FL28" s="84">
        <f t="shared" si="159"/>
        <v>-2.1886590413335151E-3</v>
      </c>
      <c r="FM28" s="84">
        <f t="shared" si="159"/>
        <v>-2.1865427421958179E-3</v>
      </c>
      <c r="FN28" s="84">
        <f t="shared" si="159"/>
        <v>-2.1844190360111389E-3</v>
      </c>
      <c r="FO28" s="84">
        <f t="shared" si="159"/>
        <v>-2.1822878968548133E-3</v>
      </c>
      <c r="FP28" s="84">
        <f t="shared" si="159"/>
        <v>-2.1801492987114403E-3</v>
      </c>
      <c r="FQ28" s="84">
        <f t="shared" si="159"/>
        <v>-2.1780032154745657E-3</v>
      </c>
      <c r="FR28" s="84">
        <f t="shared" si="159"/>
        <v>-2.1758496209463621E-3</v>
      </c>
      <c r="FS28" s="84">
        <f t="shared" si="159"/>
        <v>-2.1736884888373096E-3</v>
      </c>
      <c r="FT28" s="84">
        <f t="shared" si="159"/>
        <v>-2.1715197927658753E-3</v>
      </c>
      <c r="FU28" s="84">
        <f t="shared" si="159"/>
        <v>-2.1693435062581914E-3</v>
      </c>
      <c r="FV28" s="84">
        <f t="shared" si="159"/>
        <v>-2.1671596027477303E-3</v>
      </c>
      <c r="FW28" s="84">
        <f t="shared" si="159"/>
        <v>-2.1649680555749823E-3</v>
      </c>
      <c r="FX28" s="84">
        <f t="shared" si="159"/>
        <v>-2.16276883798713E-3</v>
      </c>
      <c r="FY28" s="84">
        <f t="shared" si="159"/>
        <v>-2.1605619231377204E-3</v>
      </c>
      <c r="FZ28" s="84">
        <f t="shared" si="159"/>
        <v>-2.1583472840863379E-3</v>
      </c>
      <c r="GA28" s="84">
        <f t="shared" si="159"/>
        <v>-2.1561248937982751E-3</v>
      </c>
      <c r="GB28" s="84">
        <f t="shared" si="159"/>
        <v>-2.1538947251442046E-3</v>
      </c>
      <c r="GC28" s="84">
        <f t="shared" si="159"/>
        <v>-2.1516567508998445E-3</v>
      </c>
      <c r="GD28" s="84">
        <f t="shared" si="159"/>
        <v>-2.1494109437456299E-3</v>
      </c>
      <c r="GE28" s="84">
        <f t="shared" si="159"/>
        <v>-2.1471572762663746E-3</v>
      </c>
      <c r="GF28" s="84">
        <f t="shared" si="159"/>
        <v>-2.1448957209509421E-3</v>
      </c>
      <c r="GG28" s="84">
        <f t="shared" si="159"/>
        <v>-2.1426262501919057E-3</v>
      </c>
      <c r="GH28" s="84">
        <f t="shared" si="159"/>
        <v>-2.1403488362852128E-3</v>
      </c>
      <c r="GI28" s="84">
        <f t="shared" si="159"/>
        <v>-2.1380634514298461E-3</v>
      </c>
      <c r="GJ28" s="84">
        <f t="shared" si="159"/>
        <v>-2.1357700677274859E-3</v>
      </c>
      <c r="GK28" s="84">
        <f t="shared" si="159"/>
        <v>-2.1334686571821671E-3</v>
      </c>
      <c r="GL28" s="84">
        <f t="shared" si="159"/>
        <v>-2.1311591916999403E-3</v>
      </c>
      <c r="GM28" s="84">
        <f t="shared" si="159"/>
        <v>-2.1288416430885254E-3</v>
      </c>
      <c r="GN28" s="84">
        <f t="shared" si="159"/>
        <v>-2.1265159830569703E-3</v>
      </c>
      <c r="GO28" s="84">
        <f t="shared" si="159"/>
        <v>-2.1241821832153054E-3</v>
      </c>
      <c r="GP28" s="84">
        <f t="shared" ref="GP28:JA28" si="160">-$D$28*(GP46-GP65)/12</f>
        <v>-2.121840215074194E-3</v>
      </c>
      <c r="GQ28" s="84">
        <f t="shared" si="160"/>
        <v>-2.119490050044589E-3</v>
      </c>
      <c r="GR28" s="84">
        <f t="shared" si="160"/>
        <v>-2.1171316594373805E-3</v>
      </c>
      <c r="GS28" s="84">
        <f t="shared" si="160"/>
        <v>-2.1147650144630469E-3</v>
      </c>
      <c r="GT28" s="84">
        <f t="shared" si="160"/>
        <v>-2.1123900862313025E-3</v>
      </c>
      <c r="GU28" s="84">
        <f t="shared" si="160"/>
        <v>-2.1100068457507474E-3</v>
      </c>
      <c r="GV28" s="84">
        <f t="shared" si="160"/>
        <v>-2.1076152639285107E-3</v>
      </c>
      <c r="GW28" s="84">
        <f t="shared" si="160"/>
        <v>-2.1052153115698959E-3</v>
      </c>
      <c r="GX28" s="84">
        <f t="shared" si="160"/>
        <v>-2.1028069593780258E-3</v>
      </c>
      <c r="GY28" s="84">
        <f t="shared" si="160"/>
        <v>-2.1003901779534837E-3</v>
      </c>
      <c r="GZ28" s="84">
        <f t="shared" si="160"/>
        <v>-2.0979649377939565E-3</v>
      </c>
      <c r="HA28" s="84">
        <f t="shared" si="160"/>
        <v>-2.0955312092938707E-3</v>
      </c>
      <c r="HB28" s="84">
        <f t="shared" si="160"/>
        <v>-2.0930889627440341E-3</v>
      </c>
      <c r="HC28" s="84">
        <f t="shared" si="160"/>
        <v>-2.090638168331274E-3</v>
      </c>
      <c r="HD28" s="84">
        <f t="shared" si="160"/>
        <v>-2.0881787961380687E-3</v>
      </c>
      <c r="HE28" s="84">
        <f t="shared" si="160"/>
        <v>-2.0857108161421874E-3</v>
      </c>
      <c r="HF28" s="84">
        <f t="shared" si="160"/>
        <v>-2.0832341982163203E-3</v>
      </c>
      <c r="HG28" s="84">
        <f t="shared" si="160"/>
        <v>-2.0807489121277127E-3</v>
      </c>
      <c r="HH28" s="84">
        <f t="shared" si="160"/>
        <v>-2.0782549275377947E-3</v>
      </c>
      <c r="HI28" s="84">
        <f t="shared" si="160"/>
        <v>-2.0757522140018121E-3</v>
      </c>
      <c r="HJ28" s="84">
        <f t="shared" si="160"/>
        <v>-2.0732407409684538E-3</v>
      </c>
      <c r="HK28" s="84">
        <f t="shared" si="160"/>
        <v>-2.0707204777794786E-3</v>
      </c>
      <c r="HL28" s="84">
        <f t="shared" si="160"/>
        <v>-2.068191393669342E-3</v>
      </c>
      <c r="HM28" s="84">
        <f t="shared" si="160"/>
        <v>-2.0656534577648197E-3</v>
      </c>
      <c r="HN28" s="84">
        <f t="shared" si="160"/>
        <v>-2.0631066390846319E-3</v>
      </c>
      <c r="HO28" s="84">
        <f t="shared" si="160"/>
        <v>-2.0605509065390638E-3</v>
      </c>
      <c r="HP28" s="84">
        <f t="shared" si="160"/>
        <v>-2.0579862289295857E-3</v>
      </c>
      <c r="HQ28" s="84">
        <f t="shared" si="160"/>
        <v>-2.0554125749484746E-3</v>
      </c>
      <c r="HR28" s="84">
        <f t="shared" si="160"/>
        <v>-2.0528299131784295E-3</v>
      </c>
      <c r="HS28" s="84">
        <f t="shared" si="160"/>
        <v>-2.0502382120921891E-3</v>
      </c>
      <c r="HT28" s="84">
        <f t="shared" si="160"/>
        <v>-2.0476374400521472E-3</v>
      </c>
      <c r="HU28" s="84">
        <f t="shared" si="160"/>
        <v>-2.0450275653099651E-3</v>
      </c>
      <c r="HV28" s="84">
        <f t="shared" si="160"/>
        <v>-2.042408556006185E-3</v>
      </c>
      <c r="HW28" s="84">
        <f t="shared" si="160"/>
        <v>-2.0397803801698424E-3</v>
      </c>
      <c r="HX28" s="84">
        <f t="shared" si="160"/>
        <v>-2.0371430057180722E-3</v>
      </c>
      <c r="HY28" s="84">
        <f t="shared" si="160"/>
        <v>-2.0344964004557205E-3</v>
      </c>
      <c r="HZ28" s="84">
        <f t="shared" si="160"/>
        <v>-2.0318405320749505E-3</v>
      </c>
      <c r="IA28" s="84">
        <f t="shared" si="160"/>
        <v>-2.0291753681548484E-3</v>
      </c>
      <c r="IB28" s="84">
        <f t="shared" si="160"/>
        <v>-2.0265008761610258E-3</v>
      </c>
      <c r="IC28" s="84">
        <f t="shared" si="160"/>
        <v>-2.0238170234452243E-3</v>
      </c>
      <c r="ID28" s="84">
        <f t="shared" si="160"/>
        <v>-2.0211237772449178E-3</v>
      </c>
      <c r="IE28" s="84">
        <f t="shared" si="160"/>
        <v>-2.0184211046829106E-3</v>
      </c>
      <c r="IF28" s="84">
        <f t="shared" si="160"/>
        <v>-2.0157089727669362E-3</v>
      </c>
      <c r="IG28" s="84">
        <f t="shared" si="160"/>
        <v>-2.0129873483892557E-3</v>
      </c>
      <c r="IH28" s="84">
        <f t="shared" si="160"/>
        <v>-2.0102561983262536E-3</v>
      </c>
      <c r="II28" s="84">
        <f t="shared" si="160"/>
        <v>-2.0075154892380304E-3</v>
      </c>
      <c r="IJ28" s="84">
        <f t="shared" si="160"/>
        <v>-2.0047651876679991E-3</v>
      </c>
      <c r="IK28" s="84">
        <f t="shared" si="160"/>
        <v>-2.0020052600424722E-3</v>
      </c>
      <c r="IL28" s="84">
        <f t="shared" si="160"/>
        <v>-1.9992356726702561E-3</v>
      </c>
      <c r="IM28" s="84">
        <f t="shared" si="160"/>
        <v>-1.9964563917422369E-3</v>
      </c>
      <c r="IN28" s="84">
        <f t="shared" si="160"/>
        <v>-1.9936673833309704E-3</v>
      </c>
      <c r="IO28" s="84">
        <f t="shared" si="160"/>
        <v>-1.9908686133902642E-3</v>
      </c>
      <c r="IP28" s="84">
        <f t="shared" si="160"/>
        <v>-1.9880600477547648E-3</v>
      </c>
      <c r="IQ28" s="84">
        <f t="shared" si="160"/>
        <v>-1.985241652139542E-3</v>
      </c>
      <c r="IR28" s="84">
        <f t="shared" si="160"/>
        <v>-1.9824133921396655E-3</v>
      </c>
      <c r="IS28" s="84">
        <f t="shared" si="160"/>
        <v>-1.9795752332297896E-3</v>
      </c>
      <c r="IT28" s="84">
        <f t="shared" si="160"/>
        <v>-1.976727140763729E-3</v>
      </c>
      <c r="IU28" s="84">
        <f t="shared" si="160"/>
        <v>-1.9738690799740379E-3</v>
      </c>
      <c r="IV28" s="84">
        <f t="shared" si="160"/>
        <v>-1.9710010159715821E-3</v>
      </c>
      <c r="IW28" s="84">
        <f t="shared" si="160"/>
        <v>-1.9681229137451179E-3</v>
      </c>
      <c r="IX28" s="84">
        <f t="shared" si="160"/>
        <v>-1.9652347381608612E-3</v>
      </c>
      <c r="IY28" s="84">
        <f t="shared" si="160"/>
        <v>-1.9623364539620596E-3</v>
      </c>
      <c r="IZ28" s="84">
        <f t="shared" si="160"/>
        <v>-1.9594280257685622E-3</v>
      </c>
      <c r="JA28" s="84">
        <f t="shared" si="160"/>
        <v>-1.9565094180763868E-3</v>
      </c>
      <c r="JB28" s="84">
        <f t="shared" ref="JB28:LM28" si="161">-$D$28*(JB46-JB65)/12</f>
        <v>-1.95358059525729E-3</v>
      </c>
      <c r="JC28" s="84">
        <f t="shared" si="161"/>
        <v>-1.9506415215583255E-3</v>
      </c>
      <c r="JD28" s="84">
        <f t="shared" si="161"/>
        <v>-1.947692161101415E-3</v>
      </c>
      <c r="JE28" s="84">
        <f t="shared" si="161"/>
        <v>-1.9447324778829054E-3</v>
      </c>
      <c r="JF28" s="84">
        <f t="shared" si="161"/>
        <v>-1.941762435773131E-3</v>
      </c>
      <c r="JG28" s="84">
        <f t="shared" si="161"/>
        <v>-1.938781998515972E-3</v>
      </c>
      <c r="JH28" s="84">
        <f t="shared" si="161"/>
        <v>-1.9357911297284136E-3</v>
      </c>
      <c r="JI28" s="84">
        <f t="shared" si="161"/>
        <v>-1.9327897929000981E-3</v>
      </c>
      <c r="JJ28" s="84">
        <f t="shared" si="161"/>
        <v>-1.9297779513928841E-3</v>
      </c>
      <c r="JK28" s="84">
        <f t="shared" si="161"/>
        <v>-1.9267555684403944E-3</v>
      </c>
      <c r="JL28" s="84">
        <f t="shared" si="161"/>
        <v>-1.9237226071475713E-3</v>
      </c>
      <c r="JM28" s="84">
        <f t="shared" si="161"/>
        <v>-1.920679030490223E-3</v>
      </c>
      <c r="JN28" s="84">
        <f t="shared" si="161"/>
        <v>-1.9176248013145741E-3</v>
      </c>
      <c r="JO28" s="84">
        <f t="shared" si="161"/>
        <v>-1.9145598823368103E-3</v>
      </c>
      <c r="JP28" s="84">
        <f t="shared" si="161"/>
        <v>-1.9114842361426243E-3</v>
      </c>
      <c r="JQ28" s="84">
        <f t="shared" si="161"/>
        <v>-1.9083978251867586E-3</v>
      </c>
      <c r="JR28" s="84">
        <f t="shared" si="161"/>
        <v>-1.9053006117925478E-3</v>
      </c>
      <c r="JS28" s="84">
        <f t="shared" si="161"/>
        <v>-1.9021925581514572E-3</v>
      </c>
      <c r="JT28" s="84">
        <f t="shared" si="161"/>
        <v>-1.8990736263226227E-3</v>
      </c>
      <c r="JU28" s="84">
        <f t="shared" si="161"/>
        <v>-1.8959437782323874E-3</v>
      </c>
      <c r="JV28" s="84">
        <f t="shared" si="161"/>
        <v>-1.8928029756738361E-3</v>
      </c>
      <c r="JW28" s="84">
        <f t="shared" si="161"/>
        <v>-1.8896511803063298E-3</v>
      </c>
      <c r="JX28" s="84">
        <f t="shared" si="161"/>
        <v>-1.8864883536550373E-3</v>
      </c>
      <c r="JY28" s="84">
        <f t="shared" si="161"/>
        <v>-1.8833144571104652E-3</v>
      </c>
      <c r="JZ28" s="84">
        <f t="shared" si="161"/>
        <v>-1.8801294519279874E-3</v>
      </c>
      <c r="KA28" s="84">
        <f t="shared" si="161"/>
        <v>-1.8769332992273704E-3</v>
      </c>
      <c r="KB28" s="84">
        <f t="shared" si="161"/>
        <v>-1.8737259599923017E-3</v>
      </c>
      <c r="KC28" s="84">
        <f t="shared" si="161"/>
        <v>-1.8705073950699104E-3</v>
      </c>
      <c r="KD28" s="84">
        <f t="shared" si="161"/>
        <v>-1.8672775651702902E-3</v>
      </c>
      <c r="KE28" s="84">
        <f t="shared" si="161"/>
        <v>-1.8640364308660218E-3</v>
      </c>
      <c r="KF28" s="84">
        <f t="shared" si="161"/>
        <v>-1.8607839525916882E-3</v>
      </c>
      <c r="KG28" s="84">
        <f t="shared" si="161"/>
        <v>-1.8575200906433944E-3</v>
      </c>
      <c r="KH28" s="84">
        <f t="shared" si="161"/>
        <v>-1.8542448051782816E-3</v>
      </c>
      <c r="KI28" s="84">
        <f t="shared" si="161"/>
        <v>-1.8509580562140408E-3</v>
      </c>
      <c r="KJ28" s="84">
        <f t="shared" si="161"/>
        <v>-1.8476598036284251E-3</v>
      </c>
      <c r="KK28" s="84">
        <f t="shared" si="161"/>
        <v>-1.8443500071587597E-3</v>
      </c>
      <c r="KL28" s="84">
        <f t="shared" si="161"/>
        <v>-1.8410286264014507E-3</v>
      </c>
      <c r="KM28" s="84">
        <f t="shared" si="161"/>
        <v>-1.8376956208114911E-3</v>
      </c>
      <c r="KN28" s="84">
        <f t="shared" si="161"/>
        <v>-1.8343509497019666E-3</v>
      </c>
      <c r="KO28" s="84">
        <f t="shared" si="161"/>
        <v>-1.8309945722435586E-3</v>
      </c>
      <c r="KP28" s="84">
        <f t="shared" si="161"/>
        <v>-1.8276264474640462E-3</v>
      </c>
      <c r="KQ28" s="84">
        <f t="shared" si="161"/>
        <v>-1.8242465342478056E-3</v>
      </c>
      <c r="KR28" s="84">
        <f t="shared" si="161"/>
        <v>-1.8208547913353083E-3</v>
      </c>
      <c r="KS28" s="84">
        <f t="shared" si="161"/>
        <v>-1.8174511773226172E-3</v>
      </c>
      <c r="KT28" s="84">
        <f t="shared" si="161"/>
        <v>-1.8140356506608816E-3</v>
      </c>
      <c r="KU28" s="84">
        <f t="shared" si="161"/>
        <v>-1.8106081696558302E-3</v>
      </c>
      <c r="KV28" s="84">
        <f t="shared" si="161"/>
        <v>-1.8071686924672611E-3</v>
      </c>
      <c r="KW28" s="84">
        <f t="shared" si="161"/>
        <v>-1.8037171771085319E-3</v>
      </c>
      <c r="KX28" s="84">
        <f t="shared" si="161"/>
        <v>-1.8002535814460473E-3</v>
      </c>
      <c r="KY28" s="84">
        <f t="shared" si="161"/>
        <v>-1.7967778631987437E-3</v>
      </c>
      <c r="KZ28" s="84">
        <f t="shared" si="161"/>
        <v>-1.7932899799375747E-3</v>
      </c>
      <c r="LA28" s="84">
        <f t="shared" si="161"/>
        <v>-1.7897898890849911E-3</v>
      </c>
      <c r="LB28" s="84">
        <f t="shared" si="161"/>
        <v>-1.7862775479144241E-3</v>
      </c>
      <c r="LC28" s="84">
        <f t="shared" si="161"/>
        <v>-1.7827529135497602E-3</v>
      </c>
      <c r="LD28" s="84">
        <f t="shared" si="161"/>
        <v>-1.7792159429648197E-3</v>
      </c>
      <c r="LE28" s="84">
        <f t="shared" si="161"/>
        <v>-1.7756665929828316E-3</v>
      </c>
      <c r="LF28" s="84">
        <f t="shared" si="161"/>
        <v>-1.7721048202759071E-3</v>
      </c>
      <c r="LG28" s="84">
        <f t="shared" si="161"/>
        <v>-1.7685305813645079E-3</v>
      </c>
      <c r="LH28" s="84">
        <f t="shared" si="161"/>
        <v>-1.7649438326169189E-3</v>
      </c>
      <c r="LI28" s="84">
        <f t="shared" si="161"/>
        <v>-1.7613445302487134E-3</v>
      </c>
      <c r="LJ28" s="84">
        <f t="shared" si="161"/>
        <v>-1.7577326303222195E-3</v>
      </c>
      <c r="LK28" s="84">
        <f t="shared" si="161"/>
        <v>-1.7541080887459825E-3</v>
      </c>
      <c r="LL28" s="84">
        <f t="shared" si="161"/>
        <v>-1.7504708612742284E-3</v>
      </c>
      <c r="LM28" s="84">
        <f t="shared" si="161"/>
        <v>-1.7468209035063239E-3</v>
      </c>
      <c r="LN28" s="84">
        <f t="shared" ref="LN28:NY28" si="162">-$D$28*(LN46-LN65)/12</f>
        <v>-1.7431581708862312E-3</v>
      </c>
      <c r="LO28" s="84">
        <f t="shared" si="162"/>
        <v>-1.7394826187019684E-3</v>
      </c>
      <c r="LP28" s="84">
        <f t="shared" si="162"/>
        <v>-1.7357942020850604E-3</v>
      </c>
      <c r="LQ28" s="84">
        <f t="shared" si="162"/>
        <v>-1.7320928760099937E-3</v>
      </c>
      <c r="LR28" s="84">
        <f t="shared" si="162"/>
        <v>-1.7283785952936636E-3</v>
      </c>
      <c r="LS28" s="84">
        <f t="shared" si="162"/>
        <v>-1.7246513145948268E-3</v>
      </c>
      <c r="LT28" s="84">
        <f t="shared" si="162"/>
        <v>-1.7209109884135443E-3</v>
      </c>
      <c r="LU28" s="84">
        <f t="shared" si="162"/>
        <v>-1.7171575710906268E-3</v>
      </c>
      <c r="LV28" s="84">
        <f t="shared" si="162"/>
        <v>-1.7133910168070793E-3</v>
      </c>
      <c r="LW28" s="84">
        <f t="shared" si="162"/>
        <v>-1.7096112795835395E-3</v>
      </c>
      <c r="LX28" s="84">
        <f t="shared" si="162"/>
        <v>-1.7058183132797175E-3</v>
      </c>
      <c r="LY28" s="84">
        <f t="shared" si="162"/>
        <v>-1.7020120715938317E-3</v>
      </c>
      <c r="LZ28" s="84">
        <f t="shared" si="162"/>
        <v>-1.6981925080620456E-3</v>
      </c>
      <c r="MA28" s="84">
        <f t="shared" si="162"/>
        <v>-1.6943595760578979E-3</v>
      </c>
      <c r="MB28" s="84">
        <f t="shared" si="162"/>
        <v>-1.6905132287917358E-3</v>
      </c>
      <c r="MC28" s="84">
        <f t="shared" si="162"/>
        <v>-1.6866534193101421E-3</v>
      </c>
      <c r="MD28" s="84">
        <f t="shared" si="162"/>
        <v>-1.6827801004953632E-3</v>
      </c>
      <c r="ME28" s="84">
        <f t="shared" si="162"/>
        <v>-1.6788932250647321E-3</v>
      </c>
      <c r="MF28" s="84">
        <f t="shared" si="162"/>
        <v>-1.6749927455700939E-3</v>
      </c>
      <c r="MG28" s="84">
        <f t="shared" si="162"/>
        <v>-1.6710786143972246E-3</v>
      </c>
      <c r="MH28" s="84">
        <f t="shared" si="162"/>
        <v>-1.66715078376525E-3</v>
      </c>
      <c r="MI28" s="84">
        <f t="shared" si="162"/>
        <v>-1.6632092057260637E-3</v>
      </c>
      <c r="MJ28" s="84">
        <f t="shared" si="162"/>
        <v>-1.6592538321637403E-3</v>
      </c>
      <c r="MK28" s="84">
        <f t="shared" si="162"/>
        <v>-1.655284614793949E-3</v>
      </c>
      <c r="ML28" s="84">
        <f t="shared" si="162"/>
        <v>-1.6513015051633632E-3</v>
      </c>
      <c r="MM28" s="84">
        <f t="shared" si="162"/>
        <v>-1.64730445464907E-3</v>
      </c>
      <c r="MN28" s="84">
        <f t="shared" si="162"/>
        <v>-1.6432934144579772E-3</v>
      </c>
      <c r="MO28" s="84">
        <f t="shared" si="162"/>
        <v>-1.6392683356262153E-3</v>
      </c>
      <c r="MP28" s="84">
        <f t="shared" si="162"/>
        <v>-1.6352291690185424E-3</v>
      </c>
      <c r="MQ28" s="84">
        <f t="shared" si="162"/>
        <v>-1.6311758653277427E-3</v>
      </c>
      <c r="MR28" s="84">
        <f t="shared" si="162"/>
        <v>-1.6271083750740252E-3</v>
      </c>
      <c r="MS28" s="84">
        <f t="shared" si="162"/>
        <v>-1.6230266486044198E-3</v>
      </c>
      <c r="MT28" s="84">
        <f t="shared" si="162"/>
        <v>-1.6189306360921705E-3</v>
      </c>
      <c r="MU28" s="84">
        <f t="shared" si="162"/>
        <v>-1.6148202875361283E-3</v>
      </c>
      <c r="MV28" s="84">
        <f t="shared" si="162"/>
        <v>-1.6106955527601403E-3</v>
      </c>
      <c r="MW28" s="84">
        <f t="shared" si="162"/>
        <v>-1.606556381412436E-3</v>
      </c>
      <c r="MX28" s="84">
        <f t="shared" si="162"/>
        <v>-1.6024027229650146E-3</v>
      </c>
      <c r="MY28" s="84">
        <f t="shared" si="162"/>
        <v>-1.5982345267130276E-3</v>
      </c>
      <c r="MZ28" s="84">
        <f t="shared" si="162"/>
        <v>-1.5940517417741583E-3</v>
      </c>
      <c r="NA28" s="84">
        <f t="shared" si="162"/>
        <v>-1.5898543170880033E-3</v>
      </c>
      <c r="NB28" s="84">
        <f t="shared" si="162"/>
        <v>-1.5856422014154466E-3</v>
      </c>
      <c r="NC28" s="84">
        <f t="shared" si="162"/>
        <v>-1.581415343338036E-3</v>
      </c>
      <c r="ND28" s="84">
        <f t="shared" si="162"/>
        <v>-1.5771736912573544E-3</v>
      </c>
      <c r="NE28" s="84">
        <f t="shared" si="162"/>
        <v>-1.5729171933943906E-3</v>
      </c>
      <c r="NF28" s="84">
        <f t="shared" si="162"/>
        <v>-1.5686457977889064E-3</v>
      </c>
      <c r="NG28" s="84">
        <f t="shared" si="162"/>
        <v>-1.5643594522988028E-3</v>
      </c>
      <c r="NH28" s="84">
        <f t="shared" si="162"/>
        <v>-1.5600581045994838E-3</v>
      </c>
      <c r="NI28" s="84">
        <f t="shared" si="162"/>
        <v>-1.5557417021832172E-3</v>
      </c>
      <c r="NJ28" s="84">
        <f t="shared" si="162"/>
        <v>-1.551410192358494E-3</v>
      </c>
      <c r="NK28" s="84">
        <f t="shared" si="162"/>
        <v>-1.5470635222493839E-3</v>
      </c>
      <c r="NL28" s="84">
        <f t="shared" si="162"/>
        <v>-1.5427016387948923E-3</v>
      </c>
      <c r="NM28" s="84">
        <f t="shared" si="162"/>
        <v>-1.5383244887483096E-3</v>
      </c>
      <c r="NN28" s="84">
        <f t="shared" si="162"/>
        <v>-1.533932018676564E-3</v>
      </c>
      <c r="NO28" s="84">
        <f t="shared" si="162"/>
        <v>-1.5295241749595674E-3</v>
      </c>
      <c r="NP28" s="84">
        <f t="shared" si="162"/>
        <v>-1.5251009037895611E-3</v>
      </c>
      <c r="NQ28" s="84">
        <f t="shared" si="162"/>
        <v>-1.5206621511704599E-3</v>
      </c>
      <c r="NR28" s="84">
        <f t="shared" si="162"/>
        <v>-1.5162078629171918E-3</v>
      </c>
      <c r="NS28" s="84">
        <f t="shared" si="162"/>
        <v>-1.5117379846550374E-3</v>
      </c>
      <c r="NT28" s="84">
        <f t="shared" si="162"/>
        <v>-1.5072524618189654E-3</v>
      </c>
      <c r="NU28" s="84">
        <f t="shared" si="162"/>
        <v>-1.5027512396529668E-3</v>
      </c>
      <c r="NV28" s="84">
        <f t="shared" si="162"/>
        <v>-1.4982342632093876E-3</v>
      </c>
      <c r="NW28" s="84">
        <f t="shared" si="162"/>
        <v>-1.4937014773482556E-3</v>
      </c>
      <c r="NX28" s="84">
        <f t="shared" si="162"/>
        <v>-1.48915282673661E-3</v>
      </c>
      <c r="NY28" s="84">
        <f t="shared" si="162"/>
        <v>-1.4845882558478232E-3</v>
      </c>
      <c r="NZ28" s="84">
        <f t="shared" ref="NZ28:QK28" si="163">-$D$28*(NZ46-NZ65)/12</f>
        <v>-1.480007708960926E-3</v>
      </c>
      <c r="OA28" s="84">
        <f t="shared" si="163"/>
        <v>-1.4754111301599248E-3</v>
      </c>
      <c r="OB28" s="84">
        <f t="shared" si="163"/>
        <v>-1.4707984633331196E-3</v>
      </c>
      <c r="OC28" s="84">
        <f t="shared" si="163"/>
        <v>-1.4661696521724209E-3</v>
      </c>
      <c r="OD28" s="84">
        <f t="shared" si="163"/>
        <v>-1.4615246401726595E-3</v>
      </c>
      <c r="OE28" s="84">
        <f t="shared" si="163"/>
        <v>-1.4568633706308993E-3</v>
      </c>
      <c r="OF28" s="84">
        <f t="shared" si="163"/>
        <v>-1.4521857866457426E-3</v>
      </c>
      <c r="OG28" s="84">
        <f t="shared" si="163"/>
        <v>-1.4474918311166379E-3</v>
      </c>
      <c r="OH28" s="84">
        <f t="shared" si="163"/>
        <v>-1.4427814467431815E-3</v>
      </c>
      <c r="OI28" s="84">
        <f t="shared" si="163"/>
        <v>-1.4380545760244179E-3</v>
      </c>
      <c r="OJ28" s="84">
        <f t="shared" si="163"/>
        <v>-1.4333111612581386E-3</v>
      </c>
      <c r="OK28" s="84">
        <f t="shared" si="163"/>
        <v>-1.4285511445401775E-3</v>
      </c>
      <c r="OL28" s="84">
        <f t="shared" si="163"/>
        <v>-1.4237744677637035E-3</v>
      </c>
      <c r="OM28" s="84">
        <f t="shared" si="163"/>
        <v>-1.4189810726185116E-3</v>
      </c>
      <c r="ON28" s="84">
        <f t="shared" si="163"/>
        <v>-1.4141709005903117E-3</v>
      </c>
      <c r="OO28" s="84">
        <f t="shared" si="163"/>
        <v>-1.409343892960013E-3</v>
      </c>
      <c r="OP28" s="84">
        <f t="shared" si="163"/>
        <v>-1.4044999908030082E-3</v>
      </c>
      <c r="OQ28" s="84">
        <f t="shared" si="163"/>
        <v>-1.3996391349884545E-3</v>
      </c>
      <c r="OR28" s="84">
        <f t="shared" si="163"/>
        <v>-1.3947612661785493E-3</v>
      </c>
      <c r="OS28" s="84">
        <f t="shared" si="163"/>
        <v>-1.3898663248278094E-3</v>
      </c>
      <c r="OT28" s="84">
        <f t="shared" si="163"/>
        <v>-1.3849542511823419E-3</v>
      </c>
      <c r="OU28" s="84">
        <f t="shared" si="163"/>
        <v>-1.3800249852791156E-3</v>
      </c>
      <c r="OV28" s="84">
        <f t="shared" si="163"/>
        <v>-1.3750784669452276E-3</v>
      </c>
      <c r="OW28" s="84">
        <f t="shared" si="163"/>
        <v>-1.3701146357971712E-3</v>
      </c>
      <c r="OX28" s="84">
        <f t="shared" si="163"/>
        <v>-1.3651334312400965E-3</v>
      </c>
      <c r="OY28" s="84">
        <f t="shared" si="163"/>
        <v>-1.360134792467072E-3</v>
      </c>
      <c r="OZ28" s="84">
        <f t="shared" si="163"/>
        <v>-1.3551186584583421E-3</v>
      </c>
      <c r="PA28" s="84">
        <f t="shared" si="163"/>
        <v>-1.3500849679805816E-3</v>
      </c>
      <c r="PB28" s="84">
        <f t="shared" si="163"/>
        <v>-1.3450336595861492E-3</v>
      </c>
      <c r="PC28" s="84">
        <f t="shared" si="163"/>
        <v>-1.339964671612336E-3</v>
      </c>
      <c r="PD28" s="84">
        <f t="shared" si="163"/>
        <v>-1.3348779421806145E-3</v>
      </c>
      <c r="PE28" s="84">
        <f t="shared" si="163"/>
        <v>-1.3297734091958816E-3</v>
      </c>
      <c r="PF28" s="84">
        <f t="shared" si="163"/>
        <v>-1.3246510103457029E-3</v>
      </c>
      <c r="PG28" s="84">
        <f t="shared" si="163"/>
        <v>-1.3195106830995479E-3</v>
      </c>
      <c r="PH28" s="84">
        <f t="shared" si="163"/>
        <v>-1.3143523647080315E-3</v>
      </c>
      <c r="PI28" s="84">
        <f t="shared" si="163"/>
        <v>-1.309175992202145E-3</v>
      </c>
      <c r="PJ28" s="84">
        <f t="shared" si="163"/>
        <v>-1.3039815023924879E-3</v>
      </c>
      <c r="PK28" s="84">
        <f t="shared" si="163"/>
        <v>-1.2987688318684969E-3</v>
      </c>
      <c r="PL28" s="84">
        <f t="shared" si="163"/>
        <v>-1.293537916997672E-3</v>
      </c>
      <c r="PM28" s="84">
        <f t="shared" si="163"/>
        <v>-1.2882886939247992E-3</v>
      </c>
      <c r="PN28" s="84">
        <f t="shared" si="163"/>
        <v>-1.2830210985711713E-3</v>
      </c>
      <c r="PO28" s="84">
        <f t="shared" si="163"/>
        <v>-1.2777350666338058E-3</v>
      </c>
      <c r="PP28" s="84">
        <f t="shared" si="163"/>
        <v>-1.2724305335846593E-3</v>
      </c>
      <c r="PQ28" s="84">
        <f t="shared" si="163"/>
        <v>-1.2671074346698407E-3</v>
      </c>
      <c r="PR28" s="84">
        <f t="shared" si="163"/>
        <v>-1.2617657049088205E-3</v>
      </c>
      <c r="PS28" s="84">
        <f t="shared" si="163"/>
        <v>-1.2564052790936366E-3</v>
      </c>
      <c r="PT28" s="84">
        <f t="shared" si="163"/>
        <v>-1.2510260917880996E-3</v>
      </c>
      <c r="PU28" s="84">
        <f t="shared" si="163"/>
        <v>-1.2456280773269933E-3</v>
      </c>
      <c r="PV28" s="84">
        <f t="shared" si="163"/>
        <v>-1.2402111698152731E-3</v>
      </c>
      <c r="PW28" s="84">
        <f t="shared" si="163"/>
        <v>-1.2347753031272618E-3</v>
      </c>
      <c r="PX28" s="84">
        <f t="shared" si="163"/>
        <v>-1.2293204109058424E-3</v>
      </c>
      <c r="PY28" s="84">
        <f t="shared" si="163"/>
        <v>-1.2238464265616482E-3</v>
      </c>
      <c r="PZ28" s="84">
        <f t="shared" si="163"/>
        <v>-1.2183532832722493E-3</v>
      </c>
      <c r="QA28" s="84">
        <f t="shared" si="163"/>
        <v>-1.2128409139813376E-3</v>
      </c>
      <c r="QB28" s="84">
        <f t="shared" si="163"/>
        <v>-1.2073092513979076E-3</v>
      </c>
      <c r="QC28" s="84">
        <f t="shared" si="163"/>
        <v>-1.2017582279954355E-3</v>
      </c>
      <c r="QD28" s="84">
        <f t="shared" si="163"/>
        <v>-1.1961877760110549E-3</v>
      </c>
      <c r="QE28" s="84">
        <f t="shared" si="163"/>
        <v>-1.1905978274447291E-3</v>
      </c>
      <c r="QF28" s="84">
        <f t="shared" si="163"/>
        <v>-1.1849883140584209E-3</v>
      </c>
      <c r="QG28" s="84">
        <f t="shared" si="163"/>
        <v>-1.1793591673752606E-3</v>
      </c>
      <c r="QH28" s="84">
        <f t="shared" si="163"/>
        <v>-1.1737103186787092E-3</v>
      </c>
      <c r="QI28" s="84">
        <f t="shared" si="163"/>
        <v>-1.1680416990117201E-3</v>
      </c>
      <c r="QJ28" s="84">
        <f t="shared" si="163"/>
        <v>-1.1623532391758964E-3</v>
      </c>
      <c r="QK28" s="84">
        <f t="shared" si="163"/>
        <v>-1.1566448697306472E-3</v>
      </c>
      <c r="QL28" s="84">
        <f t="shared" ref="QL28:SW28" si="164">-$D$28*(QL46-QL65)/12</f>
        <v>-1.1509165209923399E-3</v>
      </c>
      <c r="QM28" s="84">
        <f t="shared" si="164"/>
        <v>-1.1451681230334485E-3</v>
      </c>
      <c r="QN28" s="84">
        <f t="shared" si="164"/>
        <v>-1.1393996056817007E-3</v>
      </c>
      <c r="QO28" s="84">
        <f t="shared" si="164"/>
        <v>-1.1336108985192219E-3</v>
      </c>
      <c r="QP28" s="84">
        <f t="shared" si="164"/>
        <v>-1.1278019308816744E-3</v>
      </c>
      <c r="QQ28" s="84">
        <f t="shared" si="164"/>
        <v>-1.1219726318573956E-3</v>
      </c>
      <c r="QR28" s="84">
        <f t="shared" si="164"/>
        <v>-1.1161229302865318E-3</v>
      </c>
      <c r="QS28" s="84">
        <f t="shared" si="164"/>
        <v>-1.1102527547601701E-3</v>
      </c>
      <c r="QT28" s="84">
        <f t="shared" si="164"/>
        <v>-1.1043620336194659E-3</v>
      </c>
      <c r="QU28" s="84">
        <f t="shared" si="164"/>
        <v>-1.0984506949547692E-3</v>
      </c>
      <c r="QV28" s="84">
        <f t="shared" si="164"/>
        <v>-1.0925186666047462E-3</v>
      </c>
      <c r="QW28" s="84">
        <f t="shared" si="164"/>
        <v>-1.086565876155498E-3</v>
      </c>
      <c r="QX28" s="84">
        <f t="shared" si="164"/>
        <v>-1.0805922509396777E-3</v>
      </c>
      <c r="QY28" s="84">
        <f t="shared" si="164"/>
        <v>-1.0745977180356017E-3</v>
      </c>
      <c r="QZ28" s="84">
        <f t="shared" si="164"/>
        <v>-1.0685822042663619E-3</v>
      </c>
      <c r="RA28" s="84">
        <f t="shared" si="164"/>
        <v>-1.0625456361989293E-3</v>
      </c>
      <c r="RB28" s="84">
        <f t="shared" si="164"/>
        <v>-1.0564879401432608E-3</v>
      </c>
      <c r="RC28" s="84">
        <f t="shared" si="164"/>
        <v>-1.0504090421513976E-3</v>
      </c>
      <c r="RD28" s="84">
        <f t="shared" si="164"/>
        <v>-1.0443088680165628E-3</v>
      </c>
      <c r="RE28" s="84">
        <f t="shared" si="164"/>
        <v>-1.0381873432722562E-3</v>
      </c>
      <c r="RF28" s="84">
        <f t="shared" si="164"/>
        <v>-1.0320443931913443E-3</v>
      </c>
      <c r="RG28" s="84">
        <f t="shared" si="164"/>
        <v>-1.0258799427851494E-3</v>
      </c>
      <c r="RH28" s="84">
        <f t="shared" si="164"/>
        <v>-1.0196939168025327E-3</v>
      </c>
      <c r="RI28" s="84">
        <f t="shared" si="164"/>
        <v>-1.013486239728977E-3</v>
      </c>
      <c r="RJ28" s="84">
        <f t="shared" si="164"/>
        <v>-1.0072568357856638E-3</v>
      </c>
      <c r="RK28" s="84">
        <f t="shared" si="164"/>
        <v>-1.0010056289285489E-3</v>
      </c>
      <c r="RL28" s="84">
        <f t="shared" si="164"/>
        <v>-9.9473254284743401E-4</v>
      </c>
      <c r="RM28" s="84">
        <f t="shared" si="164"/>
        <v>-9.8843750096503529E-4</v>
      </c>
      <c r="RN28" s="84">
        <f t="shared" si="164"/>
        <v>-9.821204264360481E-4</v>
      </c>
      <c r="RO28" s="84">
        <f t="shared" si="164"/>
        <v>-9.7578124214620966E-4</v>
      </c>
      <c r="RP28" s="84">
        <f t="shared" si="164"/>
        <v>-9.6941987071135676E-4</v>
      </c>
      <c r="RQ28" s="84">
        <f t="shared" si="164"/>
        <v>-9.6303623447648176E-4</v>
      </c>
      <c r="RR28" s="84">
        <f t="shared" si="164"/>
        <v>-9.5663025551478477E-4</v>
      </c>
      <c r="RS28" s="84">
        <f t="shared" si="164"/>
        <v>-9.5020185562672184E-4</v>
      </c>
      <c r="RT28" s="84">
        <f t="shared" si="164"/>
        <v>-9.4375095633905063E-4</v>
      </c>
      <c r="RU28" s="84">
        <f t="shared" si="164"/>
        <v>-9.3727747890387254E-4</v>
      </c>
      <c r="RV28" s="84">
        <f t="shared" si="164"/>
        <v>-9.3078134429767142E-4</v>
      </c>
      <c r="RW28" s="84">
        <f t="shared" si="164"/>
        <v>-9.2426247322034856E-4</v>
      </c>
      <c r="RX28" s="84">
        <f t="shared" si="164"/>
        <v>-9.1772078609425503E-4</v>
      </c>
      <c r="RY28" s="84">
        <f t="shared" si="164"/>
        <v>-9.1115620306322009E-4</v>
      </c>
      <c r="RZ28" s="84">
        <f t="shared" si="164"/>
        <v>-9.0456864399157677E-4</v>
      </c>
      <c r="SA28" s="84">
        <f t="shared" si="164"/>
        <v>-8.9795802846318257E-4</v>
      </c>
      <c r="SB28" s="84">
        <f t="shared" si="164"/>
        <v>-8.9132427578043894E-4</v>
      </c>
      <c r="SC28" s="84">
        <f t="shared" si="164"/>
        <v>-8.8466730496330581E-4</v>
      </c>
      <c r="SD28" s="84">
        <f t="shared" si="164"/>
        <v>-8.7798703474831284E-4</v>
      </c>
      <c r="SE28" s="84">
        <f t="shared" si="164"/>
        <v>-8.7128338358756713E-4</v>
      </c>
      <c r="SF28" s="84">
        <f t="shared" si="164"/>
        <v>-8.6455626964775892E-4</v>
      </c>
      <c r="SG28" s="84">
        <f t="shared" si="164"/>
        <v>-8.578056108091615E-4</v>
      </c>
      <c r="SH28" s="84">
        <f t="shared" si="164"/>
        <v>-8.5103132466462887E-4</v>
      </c>
      <c r="SI28" s="84">
        <f t="shared" si="164"/>
        <v>-8.4423332851859048E-4</v>
      </c>
      <c r="SJ28" s="84">
        <f t="shared" si="164"/>
        <v>-8.3741153938604086E-4</v>
      </c>
      <c r="SK28" s="84">
        <f t="shared" si="164"/>
        <v>-8.3056587399152728E-4</v>
      </c>
      <c r="SL28" s="84">
        <f t="shared" si="164"/>
        <v>-8.23696248768133E-4</v>
      </c>
      <c r="SM28" s="84">
        <f t="shared" si="164"/>
        <v>-8.1680257985645673E-4</v>
      </c>
      <c r="SN28" s="84">
        <f t="shared" si="164"/>
        <v>-8.0988478310358965E-4</v>
      </c>
      <c r="SO28" s="84">
        <f t="shared" si="164"/>
        <v>-8.029427740620875E-4</v>
      </c>
      <c r="SP28" s="84">
        <f t="shared" si="164"/>
        <v>-7.9597646798894013E-4</v>
      </c>
      <c r="SQ28" s="84">
        <f t="shared" si="164"/>
        <v>-7.8898577984453679E-4</v>
      </c>
      <c r="SR28" s="84">
        <f t="shared" si="164"/>
        <v>-7.8197062429162794E-4</v>
      </c>
      <c r="SS28" s="84">
        <f t="shared" si="164"/>
        <v>-7.7493091569428402E-4</v>
      </c>
      <c r="ST28" s="84">
        <f t="shared" si="164"/>
        <v>-7.6786656811684932E-4</v>
      </c>
      <c r="SU28" s="84">
        <f t="shared" si="164"/>
        <v>-7.6077749532289362E-4</v>
      </c>
      <c r="SV28" s="84">
        <f t="shared" si="164"/>
        <v>-7.5366361077415902E-4</v>
      </c>
      <c r="SW28" s="84">
        <f t="shared" si="164"/>
        <v>-7.4652482762950381E-4</v>
      </c>
      <c r="SX28" s="84">
        <f t="shared" ref="SX28:VI28" si="165">-$D$28*(SX46-SX65)/12</f>
        <v>-7.3936105874384238E-4</v>
      </c>
      <c r="SY28" s="84">
        <f t="shared" si="165"/>
        <v>-7.321722166670812E-4</v>
      </c>
      <c r="SZ28" s="84">
        <f t="shared" si="165"/>
        <v>-7.2495821364305121E-4</v>
      </c>
      <c r="TA28" s="84">
        <f t="shared" si="165"/>
        <v>-7.177189616084373E-4</v>
      </c>
      <c r="TB28" s="84">
        <f t="shared" si="165"/>
        <v>-7.1045437219170206E-4</v>
      </c>
      <c r="TC28" s="84">
        <f t="shared" si="165"/>
        <v>-7.0316435671200839E-4</v>
      </c>
      <c r="TD28" s="84">
        <f t="shared" si="165"/>
        <v>-6.9584882617813567E-4</v>
      </c>
      <c r="TE28" s="84">
        <f t="shared" si="165"/>
        <v>-6.885076912873945E-4</v>
      </c>
      <c r="TF28" s="84">
        <f t="shared" si="165"/>
        <v>-6.8114086242453565E-4</v>
      </c>
      <c r="TG28" s="84">
        <f t="shared" si="165"/>
        <v>-6.7374824966065679E-4</v>
      </c>
      <c r="TH28" s="84">
        <f t="shared" si="165"/>
        <v>-6.6632976275210443E-4</v>
      </c>
      <c r="TI28" s="84">
        <f t="shared" si="165"/>
        <v>-6.5888531113937219E-4</v>
      </c>
      <c r="TJ28" s="84">
        <f t="shared" si="165"/>
        <v>-6.5141480394599518E-4</v>
      </c>
      <c r="TK28" s="84">
        <f t="shared" si="165"/>
        <v>-6.4391814997744143E-4</v>
      </c>
      <c r="TL28" s="84">
        <f t="shared" si="165"/>
        <v>-6.363952577199979E-4</v>
      </c>
      <c r="TM28" s="84">
        <f t="shared" si="165"/>
        <v>-6.2884603533965315E-4</v>
      </c>
      <c r="TN28" s="84">
        <f t="shared" si="165"/>
        <v>-6.2127039068097731E-4</v>
      </c>
      <c r="TO28" s="84">
        <f t="shared" si="165"/>
        <v>-6.1366823126599598E-4</v>
      </c>
      <c r="TP28" s="84">
        <f t="shared" si="165"/>
        <v>-6.0603946429306228E-4</v>
      </c>
      <c r="TQ28" s="84">
        <f t="shared" si="165"/>
        <v>-5.9838399663572324E-4</v>
      </c>
      <c r="TR28" s="84">
        <f t="shared" si="165"/>
        <v>-5.9070173484158364E-4</v>
      </c>
      <c r="TS28" s="84">
        <f t="shared" si="165"/>
        <v>-5.8299258513116439E-4</v>
      </c>
      <c r="TT28" s="84">
        <f t="shared" si="165"/>
        <v>-5.7525645339675884E-4</v>
      </c>
      <c r="TU28" s="84">
        <f t="shared" si="165"/>
        <v>-5.6749324520128286E-4</v>
      </c>
      <c r="TV28" s="84">
        <f t="shared" si="165"/>
        <v>-5.5970286577712266E-4</v>
      </c>
      <c r="TW28" s="84">
        <f t="shared" si="165"/>
        <v>-5.5188522002497784E-4</v>
      </c>
      <c r="TX28" s="84">
        <f t="shared" si="165"/>
        <v>-5.4404021251270055E-4</v>
      </c>
      <c r="TY28" s="84">
        <f t="shared" si="165"/>
        <v>-5.3616774747413038E-4</v>
      </c>
      <c r="TZ28" s="84">
        <f t="shared" si="165"/>
        <v>-5.2826772880792516E-4</v>
      </c>
      <c r="UA28" s="84">
        <f t="shared" si="165"/>
        <v>-5.203400600763882E-4</v>
      </c>
      <c r="UB28" s="84">
        <f t="shared" si="165"/>
        <v>-5.1238464450429093E-4</v>
      </c>
      <c r="UC28" s="84">
        <f t="shared" si="165"/>
        <v>-5.0440138497769124E-4</v>
      </c>
      <c r="UD28" s="84">
        <f t="shared" si="165"/>
        <v>-4.9639018404274847E-4</v>
      </c>
      <c r="UE28" s="84">
        <f t="shared" si="165"/>
        <v>-4.8835094390453334E-4</v>
      </c>
      <c r="UF28" s="84">
        <f t="shared" si="165"/>
        <v>-4.8028356642583454E-4</v>
      </c>
      <c r="UG28" s="84">
        <f t="shared" si="165"/>
        <v>-4.7218795312596026E-4</v>
      </c>
      <c r="UH28" s="84">
        <f t="shared" si="165"/>
        <v>-4.6406400517953641E-4</v>
      </c>
      <c r="UI28" s="84">
        <f t="shared" si="165"/>
        <v>-4.559116234153001E-4</v>
      </c>
      <c r="UJ28" s="84">
        <f t="shared" si="165"/>
        <v>-4.4773070831488892E-4</v>
      </c>
      <c r="UK28" s="84">
        <f t="shared" si="165"/>
        <v>-4.3952116001162635E-4</v>
      </c>
      <c r="UL28" s="84">
        <f t="shared" si="165"/>
        <v>-4.3128287828930241E-4</v>
      </c>
      <c r="UM28" s="84">
        <f t="shared" si="165"/>
        <v>-4.2301576258095026E-4</v>
      </c>
      <c r="UN28" s="84">
        <f t="shared" si="165"/>
        <v>-4.1471971196761895E-4</v>
      </c>
      <c r="UO28" s="84">
        <f t="shared" si="165"/>
        <v>-4.0639462517714093E-4</v>
      </c>
      <c r="UP28" s="84">
        <f t="shared" si="165"/>
        <v>-3.9804040058289618E-4</v>
      </c>
      <c r="UQ28" s="84">
        <f t="shared" si="165"/>
        <v>-3.8965693620257163E-4</v>
      </c>
      <c r="UR28" s="84">
        <f t="shared" si="165"/>
        <v>-3.8124412969691595E-4</v>
      </c>
      <c r="US28" s="84">
        <f t="shared" si="165"/>
        <v>-3.7280187836849049E-4</v>
      </c>
      <c r="UT28" s="84">
        <f t="shared" si="165"/>
        <v>-3.6433007916041553E-4</v>
      </c>
      <c r="UU28" s="84">
        <f t="shared" si="165"/>
        <v>-3.5582862865511227E-4</v>
      </c>
      <c r="UV28" s="84">
        <f t="shared" si="165"/>
        <v>-3.4729742307304051E-4</v>
      </c>
      <c r="UW28" s="84">
        <f t="shared" si="165"/>
        <v>-3.3873635827143147E-4</v>
      </c>
      <c r="UX28" s="84">
        <f t="shared" si="165"/>
        <v>-3.301453297430168E-4</v>
      </c>
      <c r="UY28" s="84">
        <f t="shared" si="165"/>
        <v>-3.2152423261475272E-4</v>
      </c>
      <c r="UZ28" s="84">
        <f t="shared" si="165"/>
        <v>-3.1287296164653964E-4</v>
      </c>
      <c r="VA28" s="84">
        <f t="shared" si="165"/>
        <v>-3.0419141122993784E-4</v>
      </c>
      <c r="VB28" s="84">
        <f t="shared" si="165"/>
        <v>-2.9547947538687789E-4</v>
      </c>
      <c r="VC28" s="84">
        <f t="shared" si="165"/>
        <v>-2.8673704776836724E-4</v>
      </c>
      <c r="VD28" s="84">
        <f t="shared" si="165"/>
        <v>-2.7796402165319189E-4</v>
      </c>
      <c r="VE28" s="84">
        <f t="shared" si="165"/>
        <v>-2.6916028994661333E-4</v>
      </c>
      <c r="VF28" s="84">
        <f t="shared" si="165"/>
        <v>-2.6032574517906179E-4</v>
      </c>
      <c r="VG28" s="84">
        <f t="shared" si="165"/>
        <v>-2.5146027950482386E-4</v>
      </c>
      <c r="VH28" s="84">
        <f t="shared" si="165"/>
        <v>-2.4256378470072603E-4</v>
      </c>
      <c r="VI28" s="84">
        <f t="shared" si="165"/>
        <v>-2.3363615216481388E-4</v>
      </c>
      <c r="VJ28" s="84">
        <f t="shared" ref="VJ28:WS28" si="166">-$D$28*(VJ46-VJ65)/12</f>
        <v>-2.2467727291502603E-4</v>
      </c>
      <c r="VK28" s="84">
        <f t="shared" si="166"/>
        <v>-2.1568703758786394E-4</v>
      </c>
      <c r="VL28" s="84">
        <f t="shared" si="166"/>
        <v>-2.0666533643705679E-4</v>
      </c>
      <c r="VM28" s="84">
        <f t="shared" si="166"/>
        <v>-1.9761205933222178E-4</v>
      </c>
      <c r="VN28" s="84">
        <f t="shared" si="166"/>
        <v>-1.8852709575751985E-4</v>
      </c>
      <c r="VO28" s="84">
        <f t="shared" si="166"/>
        <v>-1.7941033481030651E-4</v>
      </c>
      <c r="VP28" s="84">
        <f t="shared" si="166"/>
        <v>-1.7026166519977794E-4</v>
      </c>
      <c r="VQ28" s="84">
        <f t="shared" si="166"/>
        <v>-1.6108097524561245E-4</v>
      </c>
      <c r="VR28" s="84">
        <f t="shared" si="166"/>
        <v>-1.5186815287660741E-4</v>
      </c>
      <c r="VS28" s="84">
        <f t="shared" si="166"/>
        <v>-1.4262308562931086E-4</v>
      </c>
      <c r="VT28" s="84">
        <f t="shared" si="166"/>
        <v>-1.3334566064664876E-4</v>
      </c>
      <c r="VU28" s="84">
        <f t="shared" si="166"/>
        <v>-1.2403576467654736E-4</v>
      </c>
      <c r="VV28" s="84">
        <f t="shared" si="166"/>
        <v>-1.1469328407055058E-4</v>
      </c>
      <c r="VW28" s="84">
        <f t="shared" si="166"/>
        <v>-1.0531810478243282E-4</v>
      </c>
      <c r="VX28" s="84">
        <f t="shared" si="166"/>
        <v>-9.5910112366806664E-5</v>
      </c>
      <c r="VY28" s="84">
        <f t="shared" si="166"/>
        <v>-8.6469191977725805E-5</v>
      </c>
      <c r="VZ28" s="84">
        <f t="shared" si="166"/>
        <v>-7.699522836728315E-5</v>
      </c>
      <c r="WA28" s="84">
        <f t="shared" si="166"/>
        <v>-6.7488105884203954E-5</v>
      </c>
      <c r="WB28" s="84">
        <f t="shared" si="166"/>
        <v>-5.7947708472433971E-5</v>
      </c>
      <c r="WC28" s="84">
        <f t="shared" si="166"/>
        <v>-4.8373919669722808E-5</v>
      </c>
      <c r="WD28" s="84">
        <f t="shared" si="166"/>
        <v>-3.8766622606202144E-5</v>
      </c>
      <c r="WE28" s="84">
        <f t="shared" si="166"/>
        <v>-2.9125700002959165E-5</v>
      </c>
      <c r="WF28" s="84">
        <f t="shared" si="166"/>
        <v>-1.945103417060484E-5</v>
      </c>
      <c r="WG28" s="84">
        <f t="shared" si="166"/>
        <v>-9.742507007837265E-6</v>
      </c>
      <c r="WH28" s="84">
        <f t="shared" si="166"/>
        <v>0</v>
      </c>
      <c r="WI28" s="84">
        <f t="shared" si="166"/>
        <v>0</v>
      </c>
      <c r="WJ28" s="84">
        <f t="shared" si="166"/>
        <v>0</v>
      </c>
      <c r="WK28" s="84">
        <f t="shared" si="166"/>
        <v>0</v>
      </c>
      <c r="WL28" s="84">
        <f t="shared" si="166"/>
        <v>0</v>
      </c>
      <c r="WM28" s="84">
        <f t="shared" si="166"/>
        <v>0</v>
      </c>
      <c r="WN28" s="84">
        <f t="shared" si="166"/>
        <v>0</v>
      </c>
      <c r="WO28" s="84">
        <f t="shared" si="166"/>
        <v>0</v>
      </c>
      <c r="WP28" s="84">
        <f t="shared" si="166"/>
        <v>0</v>
      </c>
      <c r="WQ28" s="84">
        <f t="shared" si="166"/>
        <v>0</v>
      </c>
      <c r="WR28" s="84">
        <f t="shared" si="166"/>
        <v>0</v>
      </c>
      <c r="WS28" s="84">
        <f t="shared" si="166"/>
        <v>0</v>
      </c>
    </row>
    <row r="29" spans="1:617">
      <c r="B29" s="118"/>
      <c r="F29" s="84"/>
      <c r="G29" s="84"/>
      <c r="H29" s="84"/>
      <c r="I29" s="84"/>
      <c r="J29" s="84"/>
      <c r="K29" s="84"/>
      <c r="L29" s="84"/>
      <c r="M29" s="84"/>
      <c r="N29" s="84"/>
      <c r="O29" s="84"/>
      <c r="P29" s="84"/>
      <c r="Q29" s="84"/>
      <c r="R29" s="84"/>
      <c r="S29" s="84"/>
      <c r="T29" s="84"/>
      <c r="U29" s="84"/>
      <c r="V29" s="84"/>
      <c r="W29" s="84"/>
      <c r="X29" s="84"/>
      <c r="Y29" s="200"/>
      <c r="Z29" s="200"/>
      <c r="AA29" s="200"/>
      <c r="AB29" s="200"/>
      <c r="AC29" s="200"/>
      <c r="AD29" s="200"/>
      <c r="AE29" s="200"/>
      <c r="AF29" s="200"/>
      <c r="AG29" s="200"/>
      <c r="AH29" s="200"/>
      <c r="AI29" s="200"/>
      <c r="AJ29" s="200"/>
      <c r="AK29" s="200"/>
      <c r="AL29" s="200"/>
      <c r="AM29" s="200"/>
      <c r="AN29" s="200"/>
      <c r="AO29" s="200"/>
      <c r="AP29" s="200"/>
      <c r="AQ29" s="200"/>
      <c r="AR29" s="200"/>
      <c r="AS29" s="200"/>
      <c r="AT29" s="200"/>
      <c r="AU29" s="200"/>
      <c r="AV29" s="200"/>
      <c r="AW29" s="200"/>
      <c r="AX29" s="200"/>
      <c r="AY29" s="200"/>
      <c r="AZ29" s="200"/>
      <c r="BA29" s="200"/>
      <c r="BB29" s="200"/>
      <c r="BC29" s="200"/>
      <c r="BD29" s="200"/>
      <c r="BE29" s="200"/>
      <c r="BF29" s="200"/>
      <c r="BG29" s="200"/>
      <c r="BH29" s="200"/>
      <c r="BI29" s="200"/>
      <c r="BJ29" s="200"/>
      <c r="BK29" s="200"/>
      <c r="BL29" s="200"/>
      <c r="BM29" s="200"/>
      <c r="BN29" s="200"/>
      <c r="BO29" s="200"/>
      <c r="BP29" s="200"/>
      <c r="BQ29" s="200"/>
      <c r="BR29" s="200"/>
      <c r="BS29" s="200"/>
      <c r="BT29" s="200"/>
      <c r="BU29" s="200"/>
      <c r="BV29" s="200"/>
      <c r="BW29" s="200"/>
      <c r="BX29" s="200"/>
      <c r="BY29" s="200"/>
      <c r="BZ29" s="200"/>
      <c r="CA29" s="200"/>
      <c r="CB29" s="200"/>
      <c r="CC29" s="200"/>
      <c r="CD29" s="200"/>
      <c r="CE29" s="200"/>
      <c r="CF29" s="200"/>
      <c r="CG29" s="200"/>
      <c r="CH29" s="200"/>
      <c r="CI29" s="200"/>
      <c r="CJ29" s="200"/>
      <c r="CK29" s="200"/>
      <c r="CL29" s="200"/>
      <c r="CM29" s="200"/>
      <c r="CN29" s="200"/>
      <c r="CO29" s="200"/>
      <c r="CP29" s="200"/>
      <c r="CQ29" s="200"/>
      <c r="CR29" s="200"/>
      <c r="CS29" s="200"/>
      <c r="CT29" s="200"/>
      <c r="CU29" s="200"/>
      <c r="CV29" s="200"/>
      <c r="CW29" s="200"/>
      <c r="CX29" s="200"/>
      <c r="CY29" s="200"/>
      <c r="CZ29" s="200"/>
      <c r="DA29" s="200"/>
      <c r="DB29" s="200"/>
      <c r="DC29" s="200"/>
      <c r="DD29" s="200"/>
      <c r="DE29" s="200"/>
      <c r="DF29" s="200"/>
      <c r="DG29" s="200"/>
      <c r="DH29" s="200"/>
      <c r="DI29" s="200"/>
      <c r="DJ29" s="200"/>
      <c r="DK29" s="200"/>
      <c r="DL29" s="200"/>
      <c r="DM29" s="200"/>
      <c r="DN29" s="200"/>
      <c r="DO29" s="200"/>
      <c r="DP29" s="200"/>
      <c r="DQ29" s="200"/>
      <c r="DR29" s="200"/>
      <c r="DS29" s="200"/>
      <c r="DT29" s="200"/>
      <c r="DU29" s="200"/>
      <c r="DV29" s="200"/>
      <c r="DW29" s="200"/>
      <c r="DX29" s="200"/>
      <c r="DY29" s="200"/>
      <c r="DZ29" s="200"/>
      <c r="EA29" s="200"/>
      <c r="EB29" s="200"/>
      <c r="EC29" s="200"/>
      <c r="ED29" s="200"/>
      <c r="EE29" s="200"/>
      <c r="EF29" s="200"/>
      <c r="EG29" s="200"/>
      <c r="EH29" s="200"/>
      <c r="EI29" s="200"/>
      <c r="EJ29" s="200"/>
      <c r="EK29" s="200"/>
      <c r="EL29" s="200"/>
      <c r="EM29" s="200"/>
      <c r="EN29" s="200"/>
      <c r="EO29" s="200"/>
      <c r="EP29" s="200"/>
      <c r="EQ29" s="200"/>
      <c r="ER29" s="200"/>
      <c r="ES29" s="200"/>
      <c r="ET29" s="200"/>
      <c r="EU29" s="200"/>
      <c r="EV29" s="200"/>
      <c r="EW29" s="200"/>
      <c r="EX29" s="200"/>
      <c r="EY29" s="200"/>
      <c r="EZ29" s="200"/>
      <c r="FA29" s="200"/>
      <c r="FB29" s="200"/>
      <c r="FC29" s="200"/>
      <c r="FD29" s="200"/>
      <c r="FE29" s="200"/>
      <c r="FF29" s="200"/>
      <c r="FG29" s="200"/>
      <c r="FH29" s="200"/>
      <c r="FI29" s="200"/>
      <c r="FJ29" s="200"/>
      <c r="FK29" s="200"/>
      <c r="FL29" s="200"/>
      <c r="FM29" s="200"/>
      <c r="FN29" s="200"/>
      <c r="FO29" s="200"/>
      <c r="FP29" s="200"/>
      <c r="FQ29" s="200"/>
      <c r="FR29" s="200"/>
      <c r="FS29" s="200"/>
      <c r="FT29" s="200"/>
      <c r="FU29" s="200"/>
      <c r="FV29" s="200"/>
      <c r="FW29" s="200"/>
      <c r="FX29" s="200"/>
      <c r="FY29" s="200"/>
      <c r="FZ29" s="200"/>
      <c r="GA29" s="200"/>
      <c r="GB29" s="200"/>
      <c r="GC29" s="200"/>
      <c r="GD29" s="200"/>
      <c r="GE29" s="200"/>
      <c r="GF29" s="200"/>
      <c r="GG29" s="200"/>
      <c r="GH29" s="200"/>
      <c r="GI29" s="200"/>
      <c r="GJ29" s="200"/>
      <c r="GK29" s="200"/>
      <c r="GL29" s="200"/>
      <c r="GM29" s="200"/>
      <c r="GN29" s="200"/>
      <c r="GO29" s="200"/>
      <c r="GP29" s="200"/>
      <c r="GQ29" s="200"/>
      <c r="GR29" s="200"/>
      <c r="GS29" s="200"/>
      <c r="GT29" s="200"/>
      <c r="GU29" s="200"/>
      <c r="GV29" s="200"/>
      <c r="GW29" s="200"/>
      <c r="GX29" s="200"/>
      <c r="GY29" s="200"/>
      <c r="GZ29" s="200"/>
      <c r="HA29" s="200"/>
      <c r="HB29" s="200"/>
      <c r="HC29" s="200"/>
      <c r="HD29" s="200"/>
      <c r="HE29" s="200"/>
      <c r="HF29" s="200"/>
      <c r="HG29" s="200"/>
      <c r="HH29" s="200"/>
      <c r="HI29" s="200"/>
      <c r="HJ29" s="200"/>
      <c r="HK29" s="200"/>
      <c r="HL29" s="200"/>
      <c r="HM29" s="200"/>
      <c r="HN29" s="200"/>
      <c r="HO29" s="200"/>
      <c r="HP29" s="200"/>
      <c r="HQ29" s="200"/>
      <c r="HR29" s="200"/>
      <c r="HS29" s="200"/>
      <c r="HT29" s="200"/>
      <c r="HU29" s="200"/>
      <c r="HV29" s="200"/>
      <c r="HW29" s="200"/>
      <c r="HX29" s="200"/>
      <c r="HY29" s="200"/>
      <c r="HZ29" s="200"/>
      <c r="IA29" s="200"/>
      <c r="IB29" s="200"/>
      <c r="IC29" s="200"/>
      <c r="ID29" s="200"/>
      <c r="IE29" s="200"/>
      <c r="IF29" s="200"/>
      <c r="IG29" s="200"/>
      <c r="IH29" s="200"/>
      <c r="II29" s="200"/>
      <c r="IJ29" s="200"/>
      <c r="IK29" s="200"/>
      <c r="IL29" s="200"/>
      <c r="IM29" s="200"/>
      <c r="IN29" s="200"/>
      <c r="IO29" s="200"/>
      <c r="IP29" s="200"/>
      <c r="IQ29" s="200"/>
      <c r="IR29" s="200"/>
      <c r="IS29" s="200"/>
      <c r="IT29" s="200"/>
      <c r="IU29" s="200"/>
      <c r="IV29" s="200"/>
      <c r="IW29" s="200"/>
      <c r="IX29" s="200"/>
      <c r="IY29" s="200"/>
      <c r="IZ29" s="200"/>
      <c r="JA29" s="200"/>
      <c r="JB29" s="200"/>
      <c r="JC29" s="200"/>
      <c r="JD29" s="200"/>
      <c r="JE29" s="200"/>
      <c r="JF29" s="200"/>
      <c r="JG29" s="200"/>
      <c r="JH29" s="200"/>
      <c r="JI29" s="200"/>
      <c r="JJ29" s="200"/>
      <c r="JK29" s="200"/>
      <c r="JL29" s="200"/>
      <c r="JM29" s="200"/>
      <c r="JN29" s="200"/>
      <c r="JO29" s="200"/>
      <c r="JP29" s="200"/>
      <c r="JQ29" s="200"/>
      <c r="JR29" s="200"/>
      <c r="JS29" s="200"/>
      <c r="JT29" s="200"/>
      <c r="JU29" s="200"/>
      <c r="JV29" s="200"/>
      <c r="JW29" s="200"/>
      <c r="JX29" s="200"/>
      <c r="JY29" s="200"/>
      <c r="JZ29" s="200"/>
      <c r="KA29" s="200"/>
      <c r="KB29" s="200"/>
      <c r="KC29" s="200"/>
      <c r="KD29" s="200"/>
      <c r="KE29" s="200"/>
      <c r="KF29" s="200"/>
      <c r="KG29" s="200"/>
      <c r="KH29" s="200"/>
      <c r="KI29" s="200"/>
      <c r="KJ29" s="200"/>
      <c r="KK29" s="200"/>
      <c r="KL29" s="200"/>
      <c r="KM29" s="200"/>
      <c r="KN29" s="200"/>
      <c r="KO29" s="200"/>
      <c r="KP29" s="200"/>
      <c r="KQ29" s="200"/>
      <c r="KR29" s="200"/>
      <c r="KS29" s="200"/>
      <c r="KT29" s="200"/>
      <c r="KU29" s="200"/>
      <c r="KV29" s="200"/>
      <c r="KW29" s="200"/>
      <c r="KX29" s="200"/>
      <c r="KY29" s="200"/>
      <c r="KZ29" s="200"/>
      <c r="LA29" s="200"/>
      <c r="LB29" s="200"/>
      <c r="LC29" s="200"/>
      <c r="LD29" s="200"/>
      <c r="LE29" s="200"/>
      <c r="LF29" s="200"/>
      <c r="LG29" s="200"/>
      <c r="LH29" s="200"/>
      <c r="LI29" s="200"/>
      <c r="LJ29" s="200"/>
      <c r="LK29" s="200"/>
      <c r="LL29" s="200"/>
      <c r="LM29" s="200"/>
      <c r="LN29" s="200"/>
      <c r="LO29" s="200"/>
      <c r="LP29" s="200"/>
      <c r="LQ29" s="200"/>
      <c r="LR29" s="200"/>
      <c r="LS29" s="200"/>
      <c r="LT29" s="200"/>
      <c r="LU29" s="200"/>
      <c r="LV29" s="200"/>
      <c r="LW29" s="200"/>
      <c r="LX29" s="200"/>
      <c r="LY29" s="200"/>
      <c r="LZ29" s="200"/>
      <c r="MA29" s="200"/>
      <c r="MB29" s="200"/>
      <c r="MC29" s="200"/>
      <c r="MD29" s="200"/>
      <c r="ME29" s="200"/>
      <c r="MF29" s="200"/>
      <c r="MG29" s="200"/>
      <c r="MH29" s="200"/>
      <c r="MI29" s="200"/>
      <c r="MJ29" s="200"/>
      <c r="MK29" s="200"/>
      <c r="ML29" s="200"/>
      <c r="MM29" s="200"/>
      <c r="MN29" s="200"/>
      <c r="MO29" s="200"/>
      <c r="MP29" s="200"/>
      <c r="MQ29" s="200"/>
      <c r="MR29" s="200"/>
      <c r="MS29" s="200"/>
      <c r="MT29" s="200"/>
      <c r="MU29" s="200"/>
      <c r="MV29" s="200"/>
      <c r="MW29" s="200"/>
      <c r="MX29" s="200"/>
      <c r="MY29" s="200"/>
      <c r="MZ29" s="200"/>
      <c r="NA29" s="200"/>
      <c r="NB29" s="200"/>
      <c r="NC29" s="200"/>
      <c r="ND29" s="200"/>
      <c r="NE29" s="200"/>
      <c r="NF29" s="200"/>
      <c r="NG29" s="200"/>
      <c r="NH29" s="200"/>
      <c r="NI29" s="200"/>
      <c r="NJ29" s="200"/>
      <c r="NK29" s="200"/>
      <c r="NL29" s="200"/>
      <c r="NM29" s="200"/>
      <c r="NN29" s="200"/>
      <c r="NO29" s="200"/>
      <c r="NP29" s="200"/>
      <c r="NQ29" s="200"/>
      <c r="NR29" s="200"/>
      <c r="NS29" s="200"/>
      <c r="NT29" s="200"/>
      <c r="NU29" s="200"/>
      <c r="NV29" s="200"/>
      <c r="NW29" s="200"/>
      <c r="NX29" s="200"/>
      <c r="NY29" s="200"/>
      <c r="NZ29" s="200"/>
      <c r="OA29" s="200"/>
      <c r="OB29" s="200"/>
      <c r="OC29" s="200"/>
      <c r="OD29" s="200"/>
      <c r="OE29" s="200"/>
      <c r="OF29" s="200"/>
      <c r="OG29" s="200"/>
      <c r="OH29" s="200"/>
      <c r="OI29" s="200"/>
      <c r="OJ29" s="200"/>
      <c r="OK29" s="200"/>
      <c r="OL29" s="200"/>
      <c r="OM29" s="200"/>
      <c r="ON29" s="200"/>
      <c r="OO29" s="200"/>
      <c r="OP29" s="200"/>
      <c r="OQ29" s="200"/>
      <c r="OR29" s="200"/>
      <c r="OS29" s="200"/>
      <c r="OT29" s="200"/>
      <c r="OU29" s="200"/>
      <c r="OV29" s="200"/>
      <c r="OW29" s="200"/>
      <c r="OX29" s="200"/>
      <c r="OY29" s="200"/>
      <c r="OZ29" s="200"/>
      <c r="PA29" s="200"/>
      <c r="PB29" s="200"/>
      <c r="PC29" s="200"/>
      <c r="PD29" s="200"/>
      <c r="PE29" s="200"/>
      <c r="PF29" s="200"/>
      <c r="PG29" s="200"/>
      <c r="PH29" s="200"/>
      <c r="PI29" s="200"/>
      <c r="PJ29" s="200"/>
      <c r="PK29" s="200"/>
      <c r="PL29" s="200"/>
      <c r="PM29" s="200"/>
      <c r="PN29" s="200"/>
      <c r="PO29" s="200"/>
      <c r="PP29" s="200"/>
      <c r="PQ29" s="200"/>
      <c r="PR29" s="200"/>
      <c r="PS29" s="200"/>
      <c r="PT29" s="200"/>
      <c r="PU29" s="200"/>
      <c r="PV29" s="200"/>
      <c r="PW29" s="200"/>
      <c r="PX29" s="200"/>
      <c r="PY29" s="200"/>
      <c r="PZ29" s="200"/>
      <c r="QA29" s="200"/>
      <c r="QB29" s="200"/>
      <c r="QC29" s="200"/>
      <c r="QD29" s="200"/>
      <c r="QE29" s="200"/>
      <c r="QF29" s="200"/>
      <c r="QG29" s="200"/>
      <c r="QH29" s="200"/>
      <c r="QI29" s="200"/>
      <c r="QJ29" s="200"/>
      <c r="QK29" s="200"/>
      <c r="QL29" s="200"/>
      <c r="QM29" s="200"/>
      <c r="QN29" s="200"/>
      <c r="QO29" s="200"/>
      <c r="QP29" s="200"/>
      <c r="QQ29" s="200"/>
      <c r="QR29" s="200"/>
      <c r="QS29" s="200"/>
      <c r="QT29" s="200"/>
      <c r="QU29" s="200"/>
      <c r="QV29" s="200"/>
      <c r="QW29" s="200"/>
      <c r="QX29" s="200"/>
      <c r="QY29" s="200"/>
      <c r="QZ29" s="200"/>
      <c r="RA29" s="200"/>
      <c r="RB29" s="200"/>
      <c r="RC29" s="200"/>
      <c r="RD29" s="200"/>
      <c r="RE29" s="200"/>
      <c r="RF29" s="200"/>
      <c r="RG29" s="200"/>
      <c r="RH29" s="200"/>
      <c r="RI29" s="200"/>
      <c r="RJ29" s="200"/>
      <c r="RK29" s="200"/>
      <c r="RL29" s="200"/>
      <c r="RM29" s="200"/>
      <c r="RN29" s="200"/>
      <c r="RO29" s="200"/>
      <c r="RP29" s="200"/>
      <c r="RQ29" s="200"/>
      <c r="RR29" s="200"/>
      <c r="RS29" s="200"/>
      <c r="RT29" s="200"/>
      <c r="RU29" s="200"/>
      <c r="RV29" s="200"/>
      <c r="RW29" s="200"/>
      <c r="RX29" s="200"/>
      <c r="RY29" s="200"/>
      <c r="RZ29" s="200"/>
      <c r="SA29" s="200"/>
      <c r="SB29" s="200"/>
      <c r="SC29" s="200"/>
      <c r="SD29" s="200"/>
      <c r="SE29" s="200"/>
      <c r="SF29" s="200"/>
      <c r="SG29" s="200"/>
      <c r="SH29" s="200"/>
      <c r="SI29" s="200"/>
      <c r="SJ29" s="200"/>
      <c r="SK29" s="200"/>
      <c r="SL29" s="200"/>
      <c r="SM29" s="200"/>
      <c r="SN29" s="200"/>
      <c r="SO29" s="200"/>
      <c r="SP29" s="200"/>
      <c r="SQ29" s="200"/>
      <c r="SR29" s="200"/>
      <c r="SS29" s="200"/>
      <c r="ST29" s="200"/>
      <c r="SU29" s="200"/>
      <c r="SV29" s="200"/>
      <c r="SW29" s="200"/>
      <c r="SX29" s="200"/>
      <c r="SY29" s="200"/>
      <c r="SZ29" s="200"/>
      <c r="TA29" s="200"/>
      <c r="TB29" s="200"/>
      <c r="TC29" s="200"/>
      <c r="TD29" s="200"/>
      <c r="TE29" s="200"/>
      <c r="TF29" s="200"/>
      <c r="TG29" s="200"/>
      <c r="TH29" s="200"/>
      <c r="TI29" s="200"/>
      <c r="TJ29" s="200"/>
      <c r="TK29" s="200"/>
      <c r="TL29" s="200"/>
      <c r="TM29" s="200"/>
      <c r="TN29" s="200"/>
      <c r="TO29" s="200"/>
      <c r="TP29" s="200"/>
      <c r="TQ29" s="200"/>
      <c r="TR29" s="200"/>
      <c r="TS29" s="200"/>
      <c r="TT29" s="200"/>
      <c r="TU29" s="200"/>
      <c r="TV29" s="200"/>
      <c r="TW29" s="200"/>
      <c r="TX29" s="200"/>
      <c r="TY29" s="200"/>
      <c r="TZ29" s="200"/>
      <c r="UA29" s="200"/>
      <c r="UB29" s="200"/>
      <c r="UC29" s="200"/>
      <c r="UD29" s="200"/>
      <c r="UE29" s="200"/>
      <c r="UF29" s="200"/>
      <c r="UG29" s="200"/>
      <c r="UH29" s="200"/>
      <c r="UI29" s="200"/>
      <c r="UJ29" s="200"/>
      <c r="UK29" s="200"/>
      <c r="UL29" s="200"/>
      <c r="UM29" s="200"/>
      <c r="UN29" s="200"/>
      <c r="UO29" s="200"/>
      <c r="UP29" s="200"/>
      <c r="UQ29" s="200"/>
      <c r="UR29" s="200"/>
      <c r="US29" s="200"/>
      <c r="UT29" s="200"/>
      <c r="UU29" s="200"/>
      <c r="UV29" s="200"/>
      <c r="UW29" s="200"/>
      <c r="UX29" s="200"/>
      <c r="UY29" s="200"/>
      <c r="UZ29" s="200"/>
      <c r="VA29" s="200"/>
      <c r="VB29" s="200"/>
      <c r="VC29" s="200"/>
      <c r="VD29" s="200"/>
      <c r="VE29" s="200"/>
      <c r="VF29" s="200"/>
      <c r="VG29" s="200"/>
      <c r="VH29" s="200"/>
      <c r="VI29" s="200"/>
      <c r="VJ29" s="200"/>
      <c r="VK29" s="200"/>
      <c r="VL29" s="200"/>
      <c r="VM29" s="200"/>
      <c r="VN29" s="200"/>
      <c r="VO29" s="200"/>
      <c r="VP29" s="200"/>
      <c r="VQ29" s="200"/>
      <c r="VR29" s="200"/>
      <c r="VS29" s="200"/>
      <c r="VT29" s="200"/>
      <c r="VU29" s="200"/>
      <c r="VV29" s="200"/>
      <c r="VW29" s="200"/>
      <c r="VX29" s="200"/>
      <c r="VY29" s="200"/>
      <c r="VZ29" s="200"/>
      <c r="WA29" s="200"/>
      <c r="WB29" s="200"/>
      <c r="WC29" s="200"/>
      <c r="WD29" s="200"/>
      <c r="WE29" s="200"/>
      <c r="WF29" s="200"/>
      <c r="WG29" s="200"/>
      <c r="WH29" s="200"/>
      <c r="WI29" s="200"/>
      <c r="WJ29" s="200"/>
      <c r="WK29" s="200"/>
      <c r="WL29" s="200"/>
      <c r="WM29" s="200"/>
      <c r="WN29" s="200"/>
      <c r="WO29" s="200"/>
      <c r="WP29" s="200"/>
      <c r="WQ29" s="200"/>
      <c r="WR29" s="200"/>
      <c r="WS29" s="200"/>
    </row>
    <row r="30" spans="1:617">
      <c r="B30" s="179" t="s">
        <v>82</v>
      </c>
      <c r="F30" s="201" t="e">
        <f>SUM(F26:F28)</f>
        <v>#DIV/0!</v>
      </c>
      <c r="G30" s="201" t="e">
        <f t="shared" ref="G30:BQ30" si="167">SUM(G26:G28)</f>
        <v>#DIV/0!</v>
      </c>
      <c r="H30" s="201" t="e">
        <f t="shared" si="167"/>
        <v>#DIV/0!</v>
      </c>
      <c r="I30" s="201" t="e">
        <f t="shared" si="167"/>
        <v>#DIV/0!</v>
      </c>
      <c r="J30" s="201" t="e">
        <f t="shared" si="167"/>
        <v>#DIV/0!</v>
      </c>
      <c r="K30" s="201" t="e">
        <f t="shared" si="167"/>
        <v>#DIV/0!</v>
      </c>
      <c r="L30" s="201" t="e">
        <f t="shared" si="167"/>
        <v>#DIV/0!</v>
      </c>
      <c r="M30" s="201" t="e">
        <f t="shared" si="167"/>
        <v>#DIV/0!</v>
      </c>
      <c r="N30" s="201" t="e">
        <f t="shared" si="167"/>
        <v>#DIV/0!</v>
      </c>
      <c r="O30" s="201" t="e">
        <f t="shared" si="167"/>
        <v>#DIV/0!</v>
      </c>
      <c r="P30" s="201" t="e">
        <f t="shared" si="167"/>
        <v>#DIV/0!</v>
      </c>
      <c r="Q30" s="201" t="e">
        <f t="shared" si="167"/>
        <v>#DIV/0!</v>
      </c>
      <c r="R30" s="201" t="e">
        <f t="shared" si="167"/>
        <v>#DIV/0!</v>
      </c>
      <c r="S30" s="201" t="e">
        <f t="shared" si="167"/>
        <v>#DIV/0!</v>
      </c>
      <c r="T30" s="201" t="e">
        <f t="shared" si="167"/>
        <v>#DIV/0!</v>
      </c>
      <c r="U30" s="201" t="e">
        <f t="shared" si="167"/>
        <v>#DIV/0!</v>
      </c>
      <c r="V30" s="201" t="e">
        <f t="shared" si="167"/>
        <v>#DIV/0!</v>
      </c>
      <c r="W30" s="201" t="e">
        <f t="shared" si="167"/>
        <v>#DIV/0!</v>
      </c>
      <c r="X30" s="201" t="e">
        <f t="shared" si="167"/>
        <v>#DIV/0!</v>
      </c>
      <c r="Y30" s="201" t="e">
        <f t="shared" si="167"/>
        <v>#DIV/0!</v>
      </c>
      <c r="Z30" s="201" t="e">
        <f t="shared" si="167"/>
        <v>#DIV/0!</v>
      </c>
      <c r="AA30" s="201" t="e">
        <f t="shared" si="167"/>
        <v>#DIV/0!</v>
      </c>
      <c r="AB30" s="201" t="e">
        <f t="shared" si="167"/>
        <v>#DIV/0!</v>
      </c>
      <c r="AC30" s="201" t="e">
        <f t="shared" si="167"/>
        <v>#DIV/0!</v>
      </c>
      <c r="AD30" s="201" t="e">
        <f t="shared" si="167"/>
        <v>#DIV/0!</v>
      </c>
      <c r="AE30" s="201" t="e">
        <f t="shared" si="167"/>
        <v>#DIV/0!</v>
      </c>
      <c r="AF30" s="201" t="e">
        <f t="shared" si="167"/>
        <v>#DIV/0!</v>
      </c>
      <c r="AG30" s="201" t="e">
        <f t="shared" si="167"/>
        <v>#DIV/0!</v>
      </c>
      <c r="AH30" s="201" t="e">
        <f t="shared" si="167"/>
        <v>#DIV/0!</v>
      </c>
      <c r="AI30" s="201" t="e">
        <f t="shared" si="167"/>
        <v>#DIV/0!</v>
      </c>
      <c r="AJ30" s="201" t="e">
        <f t="shared" si="167"/>
        <v>#DIV/0!</v>
      </c>
      <c r="AK30" s="201" t="e">
        <f t="shared" si="167"/>
        <v>#DIV/0!</v>
      </c>
      <c r="AL30" s="201" t="e">
        <f t="shared" si="167"/>
        <v>#DIV/0!</v>
      </c>
      <c r="AM30" s="201" t="e">
        <f t="shared" si="167"/>
        <v>#DIV/0!</v>
      </c>
      <c r="AN30" s="201" t="e">
        <f t="shared" si="167"/>
        <v>#DIV/0!</v>
      </c>
      <c r="AO30" s="201" t="e">
        <f t="shared" si="167"/>
        <v>#DIV/0!</v>
      </c>
      <c r="AP30" s="201" t="e">
        <f t="shared" si="167"/>
        <v>#DIV/0!</v>
      </c>
      <c r="AQ30" s="201" t="e">
        <f t="shared" si="167"/>
        <v>#DIV/0!</v>
      </c>
      <c r="AR30" s="201" t="e">
        <f t="shared" si="167"/>
        <v>#DIV/0!</v>
      </c>
      <c r="AS30" s="201" t="e">
        <f t="shared" si="167"/>
        <v>#DIV/0!</v>
      </c>
      <c r="AT30" s="201" t="e">
        <f t="shared" si="167"/>
        <v>#DIV/0!</v>
      </c>
      <c r="AU30" s="201" t="e">
        <f t="shared" si="167"/>
        <v>#DIV/0!</v>
      </c>
      <c r="AV30" s="201" t="e">
        <f t="shared" si="167"/>
        <v>#DIV/0!</v>
      </c>
      <c r="AW30" s="201" t="e">
        <f t="shared" si="167"/>
        <v>#DIV/0!</v>
      </c>
      <c r="AX30" s="201" t="e">
        <f t="shared" si="167"/>
        <v>#DIV/0!</v>
      </c>
      <c r="AY30" s="201" t="e">
        <f t="shared" si="167"/>
        <v>#DIV/0!</v>
      </c>
      <c r="AZ30" s="201" t="e">
        <f t="shared" si="167"/>
        <v>#DIV/0!</v>
      </c>
      <c r="BA30" s="201" t="e">
        <f t="shared" si="167"/>
        <v>#DIV/0!</v>
      </c>
      <c r="BB30" s="201" t="e">
        <f t="shared" si="167"/>
        <v>#DIV/0!</v>
      </c>
      <c r="BC30" s="201" t="e">
        <f t="shared" si="167"/>
        <v>#DIV/0!</v>
      </c>
      <c r="BD30" s="201" t="e">
        <f t="shared" si="167"/>
        <v>#DIV/0!</v>
      </c>
      <c r="BE30" s="201" t="e">
        <f t="shared" si="167"/>
        <v>#DIV/0!</v>
      </c>
      <c r="BF30" s="201" t="e">
        <f t="shared" si="167"/>
        <v>#DIV/0!</v>
      </c>
      <c r="BG30" s="201" t="e">
        <f t="shared" si="167"/>
        <v>#DIV/0!</v>
      </c>
      <c r="BH30" s="201" t="e">
        <f t="shared" si="167"/>
        <v>#DIV/0!</v>
      </c>
      <c r="BI30" s="201" t="e">
        <f t="shared" si="167"/>
        <v>#DIV/0!</v>
      </c>
      <c r="BJ30" s="201" t="e">
        <f t="shared" si="167"/>
        <v>#DIV/0!</v>
      </c>
      <c r="BK30" s="201" t="e">
        <f t="shared" si="167"/>
        <v>#DIV/0!</v>
      </c>
      <c r="BL30" s="201" t="e">
        <f t="shared" si="167"/>
        <v>#DIV/0!</v>
      </c>
      <c r="BM30" s="201" t="e">
        <f t="shared" si="167"/>
        <v>#DIV/0!</v>
      </c>
      <c r="BN30" s="201" t="e">
        <f t="shared" si="167"/>
        <v>#DIV/0!</v>
      </c>
      <c r="BO30" s="201" t="e">
        <f t="shared" si="167"/>
        <v>#DIV/0!</v>
      </c>
      <c r="BP30" s="201" t="e">
        <f t="shared" si="167"/>
        <v>#DIV/0!</v>
      </c>
      <c r="BQ30" s="201" t="e">
        <f t="shared" si="167"/>
        <v>#DIV/0!</v>
      </c>
      <c r="BR30" s="201" t="e">
        <f t="shared" ref="BR30:EC30" si="168">SUM(BR26:BR28)</f>
        <v>#DIV/0!</v>
      </c>
      <c r="BS30" s="201" t="e">
        <f t="shared" si="168"/>
        <v>#DIV/0!</v>
      </c>
      <c r="BT30" s="201" t="e">
        <f t="shared" si="168"/>
        <v>#DIV/0!</v>
      </c>
      <c r="BU30" s="201" t="e">
        <f t="shared" si="168"/>
        <v>#DIV/0!</v>
      </c>
      <c r="BV30" s="201" t="e">
        <f t="shared" si="168"/>
        <v>#DIV/0!</v>
      </c>
      <c r="BW30" s="201" t="e">
        <f t="shared" si="168"/>
        <v>#DIV/0!</v>
      </c>
      <c r="BX30" s="201" t="e">
        <f t="shared" si="168"/>
        <v>#DIV/0!</v>
      </c>
      <c r="BY30" s="201" t="e">
        <f t="shared" si="168"/>
        <v>#DIV/0!</v>
      </c>
      <c r="BZ30" s="201" t="e">
        <f t="shared" si="168"/>
        <v>#DIV/0!</v>
      </c>
      <c r="CA30" s="201" t="e">
        <f t="shared" si="168"/>
        <v>#DIV/0!</v>
      </c>
      <c r="CB30" s="201" t="e">
        <f t="shared" si="168"/>
        <v>#DIV/0!</v>
      </c>
      <c r="CC30" s="201" t="e">
        <f t="shared" si="168"/>
        <v>#DIV/0!</v>
      </c>
      <c r="CD30" s="201" t="e">
        <f t="shared" si="168"/>
        <v>#DIV/0!</v>
      </c>
      <c r="CE30" s="201" t="e">
        <f t="shared" si="168"/>
        <v>#DIV/0!</v>
      </c>
      <c r="CF30" s="201" t="e">
        <f t="shared" si="168"/>
        <v>#DIV/0!</v>
      </c>
      <c r="CG30" s="201" t="e">
        <f t="shared" si="168"/>
        <v>#DIV/0!</v>
      </c>
      <c r="CH30" s="201" t="e">
        <f t="shared" si="168"/>
        <v>#DIV/0!</v>
      </c>
      <c r="CI30" s="201" t="e">
        <f t="shared" si="168"/>
        <v>#DIV/0!</v>
      </c>
      <c r="CJ30" s="201" t="e">
        <f t="shared" si="168"/>
        <v>#DIV/0!</v>
      </c>
      <c r="CK30" s="201" t="e">
        <f t="shared" si="168"/>
        <v>#DIV/0!</v>
      </c>
      <c r="CL30" s="201" t="e">
        <f t="shared" si="168"/>
        <v>#DIV/0!</v>
      </c>
      <c r="CM30" s="201" t="e">
        <f t="shared" si="168"/>
        <v>#DIV/0!</v>
      </c>
      <c r="CN30" s="201" t="e">
        <f t="shared" si="168"/>
        <v>#DIV/0!</v>
      </c>
      <c r="CO30" s="201" t="e">
        <f t="shared" si="168"/>
        <v>#DIV/0!</v>
      </c>
      <c r="CP30" s="201" t="e">
        <f t="shared" si="168"/>
        <v>#DIV/0!</v>
      </c>
      <c r="CQ30" s="201" t="e">
        <f t="shared" si="168"/>
        <v>#DIV/0!</v>
      </c>
      <c r="CR30" s="201" t="e">
        <f t="shared" si="168"/>
        <v>#DIV/0!</v>
      </c>
      <c r="CS30" s="201" t="e">
        <f t="shared" si="168"/>
        <v>#DIV/0!</v>
      </c>
      <c r="CT30" s="201" t="e">
        <f t="shared" si="168"/>
        <v>#DIV/0!</v>
      </c>
      <c r="CU30" s="201" t="e">
        <f t="shared" si="168"/>
        <v>#DIV/0!</v>
      </c>
      <c r="CV30" s="201" t="e">
        <f t="shared" si="168"/>
        <v>#DIV/0!</v>
      </c>
      <c r="CW30" s="201" t="e">
        <f t="shared" si="168"/>
        <v>#DIV/0!</v>
      </c>
      <c r="CX30" s="201" t="e">
        <f t="shared" si="168"/>
        <v>#DIV/0!</v>
      </c>
      <c r="CY30" s="201" t="e">
        <f t="shared" si="168"/>
        <v>#DIV/0!</v>
      </c>
      <c r="CZ30" s="201" t="e">
        <f t="shared" si="168"/>
        <v>#DIV/0!</v>
      </c>
      <c r="DA30" s="201" t="e">
        <f t="shared" si="168"/>
        <v>#DIV/0!</v>
      </c>
      <c r="DB30" s="201" t="e">
        <f t="shared" si="168"/>
        <v>#DIV/0!</v>
      </c>
      <c r="DC30" s="201" t="e">
        <f t="shared" si="168"/>
        <v>#DIV/0!</v>
      </c>
      <c r="DD30" s="201" t="e">
        <f t="shared" si="168"/>
        <v>#DIV/0!</v>
      </c>
      <c r="DE30" s="201" t="e">
        <f t="shared" si="168"/>
        <v>#DIV/0!</v>
      </c>
      <c r="DF30" s="201" t="e">
        <f t="shared" si="168"/>
        <v>#DIV/0!</v>
      </c>
      <c r="DG30" s="201" t="e">
        <f t="shared" si="168"/>
        <v>#DIV/0!</v>
      </c>
      <c r="DH30" s="201" t="e">
        <f t="shared" si="168"/>
        <v>#DIV/0!</v>
      </c>
      <c r="DI30" s="201" t="e">
        <f t="shared" si="168"/>
        <v>#DIV/0!</v>
      </c>
      <c r="DJ30" s="201" t="e">
        <f t="shared" si="168"/>
        <v>#DIV/0!</v>
      </c>
      <c r="DK30" s="201" t="e">
        <f t="shared" si="168"/>
        <v>#DIV/0!</v>
      </c>
      <c r="DL30" s="201" t="e">
        <f t="shared" si="168"/>
        <v>#DIV/0!</v>
      </c>
      <c r="DM30" s="201" t="e">
        <f t="shared" si="168"/>
        <v>#DIV/0!</v>
      </c>
      <c r="DN30" s="201" t="e">
        <f t="shared" si="168"/>
        <v>#DIV/0!</v>
      </c>
      <c r="DO30" s="201" t="e">
        <f t="shared" si="168"/>
        <v>#DIV/0!</v>
      </c>
      <c r="DP30" s="201" t="e">
        <f t="shared" si="168"/>
        <v>#DIV/0!</v>
      </c>
      <c r="DQ30" s="201" t="e">
        <f t="shared" si="168"/>
        <v>#DIV/0!</v>
      </c>
      <c r="DR30" s="201" t="e">
        <f t="shared" si="168"/>
        <v>#DIV/0!</v>
      </c>
      <c r="DS30" s="201" t="e">
        <f t="shared" si="168"/>
        <v>#DIV/0!</v>
      </c>
      <c r="DT30" s="201" t="e">
        <f t="shared" si="168"/>
        <v>#DIV/0!</v>
      </c>
      <c r="DU30" s="201" t="e">
        <f t="shared" si="168"/>
        <v>#DIV/0!</v>
      </c>
      <c r="DV30" s="201" t="e">
        <f t="shared" si="168"/>
        <v>#DIV/0!</v>
      </c>
      <c r="DW30" s="201" t="e">
        <f t="shared" si="168"/>
        <v>#DIV/0!</v>
      </c>
      <c r="DX30" s="201" t="e">
        <f t="shared" si="168"/>
        <v>#DIV/0!</v>
      </c>
      <c r="DY30" s="201" t="e">
        <f t="shared" si="168"/>
        <v>#DIV/0!</v>
      </c>
      <c r="DZ30" s="201" t="e">
        <f t="shared" si="168"/>
        <v>#DIV/0!</v>
      </c>
      <c r="EA30" s="201" t="e">
        <f t="shared" si="168"/>
        <v>#DIV/0!</v>
      </c>
      <c r="EB30" s="201" t="e">
        <f t="shared" si="168"/>
        <v>#DIV/0!</v>
      </c>
      <c r="EC30" s="201" t="e">
        <f t="shared" si="168"/>
        <v>#DIV/0!</v>
      </c>
      <c r="ED30" s="201" t="e">
        <f t="shared" ref="ED30:GO30" si="169">SUM(ED26:ED28)</f>
        <v>#DIV/0!</v>
      </c>
      <c r="EE30" s="201" t="e">
        <f t="shared" si="169"/>
        <v>#DIV/0!</v>
      </c>
      <c r="EF30" s="201" t="e">
        <f t="shared" si="169"/>
        <v>#DIV/0!</v>
      </c>
      <c r="EG30" s="201" t="e">
        <f t="shared" si="169"/>
        <v>#DIV/0!</v>
      </c>
      <c r="EH30" s="201" t="e">
        <f t="shared" si="169"/>
        <v>#DIV/0!</v>
      </c>
      <c r="EI30" s="201" t="e">
        <f t="shared" si="169"/>
        <v>#DIV/0!</v>
      </c>
      <c r="EJ30" s="201" t="e">
        <f t="shared" si="169"/>
        <v>#DIV/0!</v>
      </c>
      <c r="EK30" s="201" t="e">
        <f t="shared" si="169"/>
        <v>#DIV/0!</v>
      </c>
      <c r="EL30" s="201" t="e">
        <f t="shared" si="169"/>
        <v>#DIV/0!</v>
      </c>
      <c r="EM30" s="201" t="e">
        <f t="shared" si="169"/>
        <v>#DIV/0!</v>
      </c>
      <c r="EN30" s="201" t="e">
        <f t="shared" si="169"/>
        <v>#DIV/0!</v>
      </c>
      <c r="EO30" s="201" t="e">
        <f t="shared" si="169"/>
        <v>#DIV/0!</v>
      </c>
      <c r="EP30" s="201" t="e">
        <f t="shared" si="169"/>
        <v>#DIV/0!</v>
      </c>
      <c r="EQ30" s="201" t="e">
        <f t="shared" si="169"/>
        <v>#DIV/0!</v>
      </c>
      <c r="ER30" s="201" t="e">
        <f t="shared" si="169"/>
        <v>#DIV/0!</v>
      </c>
      <c r="ES30" s="201" t="e">
        <f t="shared" si="169"/>
        <v>#DIV/0!</v>
      </c>
      <c r="ET30" s="201" t="e">
        <f t="shared" si="169"/>
        <v>#DIV/0!</v>
      </c>
      <c r="EU30" s="201" t="e">
        <f t="shared" si="169"/>
        <v>#DIV/0!</v>
      </c>
      <c r="EV30" s="201" t="e">
        <f t="shared" si="169"/>
        <v>#DIV/0!</v>
      </c>
      <c r="EW30" s="201" t="e">
        <f t="shared" si="169"/>
        <v>#DIV/0!</v>
      </c>
      <c r="EX30" s="201" t="e">
        <f t="shared" si="169"/>
        <v>#DIV/0!</v>
      </c>
      <c r="EY30" s="201" t="e">
        <f t="shared" si="169"/>
        <v>#DIV/0!</v>
      </c>
      <c r="EZ30" s="201" t="e">
        <f t="shared" si="169"/>
        <v>#DIV/0!</v>
      </c>
      <c r="FA30" s="201" t="e">
        <f t="shared" si="169"/>
        <v>#DIV/0!</v>
      </c>
      <c r="FB30" s="201" t="e">
        <f t="shared" si="169"/>
        <v>#DIV/0!</v>
      </c>
      <c r="FC30" s="201" t="e">
        <f t="shared" si="169"/>
        <v>#DIV/0!</v>
      </c>
      <c r="FD30" s="201" t="e">
        <f t="shared" si="169"/>
        <v>#DIV/0!</v>
      </c>
      <c r="FE30" s="201" t="e">
        <f t="shared" si="169"/>
        <v>#DIV/0!</v>
      </c>
      <c r="FF30" s="201" t="e">
        <f t="shared" si="169"/>
        <v>#DIV/0!</v>
      </c>
      <c r="FG30" s="201" t="e">
        <f t="shared" si="169"/>
        <v>#DIV/0!</v>
      </c>
      <c r="FH30" s="201" t="e">
        <f t="shared" si="169"/>
        <v>#DIV/0!</v>
      </c>
      <c r="FI30" s="201" t="e">
        <f t="shared" si="169"/>
        <v>#DIV/0!</v>
      </c>
      <c r="FJ30" s="201" t="e">
        <f t="shared" si="169"/>
        <v>#DIV/0!</v>
      </c>
      <c r="FK30" s="201" t="e">
        <f t="shared" si="169"/>
        <v>#DIV/0!</v>
      </c>
      <c r="FL30" s="201" t="e">
        <f t="shared" si="169"/>
        <v>#DIV/0!</v>
      </c>
      <c r="FM30" s="201" t="e">
        <f t="shared" si="169"/>
        <v>#DIV/0!</v>
      </c>
      <c r="FN30" s="201" t="e">
        <f t="shared" si="169"/>
        <v>#DIV/0!</v>
      </c>
      <c r="FO30" s="201" t="e">
        <f t="shared" si="169"/>
        <v>#DIV/0!</v>
      </c>
      <c r="FP30" s="201" t="e">
        <f t="shared" si="169"/>
        <v>#DIV/0!</v>
      </c>
      <c r="FQ30" s="201" t="e">
        <f t="shared" si="169"/>
        <v>#DIV/0!</v>
      </c>
      <c r="FR30" s="201" t="e">
        <f t="shared" si="169"/>
        <v>#DIV/0!</v>
      </c>
      <c r="FS30" s="201" t="e">
        <f t="shared" si="169"/>
        <v>#DIV/0!</v>
      </c>
      <c r="FT30" s="201" t="e">
        <f t="shared" si="169"/>
        <v>#DIV/0!</v>
      </c>
      <c r="FU30" s="201" t="e">
        <f t="shared" si="169"/>
        <v>#DIV/0!</v>
      </c>
      <c r="FV30" s="201" t="e">
        <f t="shared" si="169"/>
        <v>#DIV/0!</v>
      </c>
      <c r="FW30" s="201" t="e">
        <f t="shared" si="169"/>
        <v>#DIV/0!</v>
      </c>
      <c r="FX30" s="201" t="e">
        <f t="shared" si="169"/>
        <v>#DIV/0!</v>
      </c>
      <c r="FY30" s="201" t="e">
        <f t="shared" si="169"/>
        <v>#DIV/0!</v>
      </c>
      <c r="FZ30" s="201" t="e">
        <f t="shared" si="169"/>
        <v>#DIV/0!</v>
      </c>
      <c r="GA30" s="201" t="e">
        <f t="shared" si="169"/>
        <v>#DIV/0!</v>
      </c>
      <c r="GB30" s="201" t="e">
        <f t="shared" si="169"/>
        <v>#DIV/0!</v>
      </c>
      <c r="GC30" s="201" t="e">
        <f t="shared" si="169"/>
        <v>#DIV/0!</v>
      </c>
      <c r="GD30" s="201" t="e">
        <f t="shared" si="169"/>
        <v>#DIV/0!</v>
      </c>
      <c r="GE30" s="201" t="e">
        <f t="shared" si="169"/>
        <v>#DIV/0!</v>
      </c>
      <c r="GF30" s="201" t="e">
        <f t="shared" si="169"/>
        <v>#DIV/0!</v>
      </c>
      <c r="GG30" s="201" t="e">
        <f t="shared" si="169"/>
        <v>#DIV/0!</v>
      </c>
      <c r="GH30" s="201" t="e">
        <f t="shared" si="169"/>
        <v>#DIV/0!</v>
      </c>
      <c r="GI30" s="201" t="e">
        <f t="shared" si="169"/>
        <v>#DIV/0!</v>
      </c>
      <c r="GJ30" s="201" t="e">
        <f t="shared" si="169"/>
        <v>#DIV/0!</v>
      </c>
      <c r="GK30" s="201" t="e">
        <f t="shared" si="169"/>
        <v>#DIV/0!</v>
      </c>
      <c r="GL30" s="201" t="e">
        <f t="shared" si="169"/>
        <v>#DIV/0!</v>
      </c>
      <c r="GM30" s="201" t="e">
        <f t="shared" si="169"/>
        <v>#DIV/0!</v>
      </c>
      <c r="GN30" s="201" t="e">
        <f t="shared" si="169"/>
        <v>#DIV/0!</v>
      </c>
      <c r="GO30" s="201" t="e">
        <f t="shared" si="169"/>
        <v>#DIV/0!</v>
      </c>
      <c r="GP30" s="201" t="e">
        <f t="shared" ref="GP30:JA30" si="170">SUM(GP26:GP28)</f>
        <v>#DIV/0!</v>
      </c>
      <c r="GQ30" s="201" t="e">
        <f t="shared" si="170"/>
        <v>#DIV/0!</v>
      </c>
      <c r="GR30" s="201" t="e">
        <f t="shared" si="170"/>
        <v>#DIV/0!</v>
      </c>
      <c r="GS30" s="201" t="e">
        <f t="shared" si="170"/>
        <v>#DIV/0!</v>
      </c>
      <c r="GT30" s="201" t="e">
        <f t="shared" si="170"/>
        <v>#DIV/0!</v>
      </c>
      <c r="GU30" s="201" t="e">
        <f t="shared" si="170"/>
        <v>#DIV/0!</v>
      </c>
      <c r="GV30" s="201" t="e">
        <f t="shared" si="170"/>
        <v>#DIV/0!</v>
      </c>
      <c r="GW30" s="201" t="e">
        <f t="shared" si="170"/>
        <v>#DIV/0!</v>
      </c>
      <c r="GX30" s="201" t="e">
        <f t="shared" si="170"/>
        <v>#DIV/0!</v>
      </c>
      <c r="GY30" s="201" t="e">
        <f t="shared" si="170"/>
        <v>#DIV/0!</v>
      </c>
      <c r="GZ30" s="201" t="e">
        <f t="shared" si="170"/>
        <v>#DIV/0!</v>
      </c>
      <c r="HA30" s="201" t="e">
        <f t="shared" si="170"/>
        <v>#DIV/0!</v>
      </c>
      <c r="HB30" s="201" t="e">
        <f t="shared" si="170"/>
        <v>#DIV/0!</v>
      </c>
      <c r="HC30" s="201" t="e">
        <f t="shared" si="170"/>
        <v>#DIV/0!</v>
      </c>
      <c r="HD30" s="201" t="e">
        <f t="shared" si="170"/>
        <v>#DIV/0!</v>
      </c>
      <c r="HE30" s="201" t="e">
        <f t="shared" si="170"/>
        <v>#DIV/0!</v>
      </c>
      <c r="HF30" s="201" t="e">
        <f t="shared" si="170"/>
        <v>#DIV/0!</v>
      </c>
      <c r="HG30" s="201" t="e">
        <f t="shared" si="170"/>
        <v>#DIV/0!</v>
      </c>
      <c r="HH30" s="201" t="e">
        <f t="shared" si="170"/>
        <v>#DIV/0!</v>
      </c>
      <c r="HI30" s="201" t="e">
        <f t="shared" si="170"/>
        <v>#DIV/0!</v>
      </c>
      <c r="HJ30" s="201" t="e">
        <f t="shared" si="170"/>
        <v>#DIV/0!</v>
      </c>
      <c r="HK30" s="201" t="e">
        <f t="shared" si="170"/>
        <v>#DIV/0!</v>
      </c>
      <c r="HL30" s="201" t="e">
        <f t="shared" si="170"/>
        <v>#DIV/0!</v>
      </c>
      <c r="HM30" s="201" t="e">
        <f t="shared" si="170"/>
        <v>#DIV/0!</v>
      </c>
      <c r="HN30" s="201" t="e">
        <f t="shared" si="170"/>
        <v>#DIV/0!</v>
      </c>
      <c r="HO30" s="201" t="e">
        <f t="shared" si="170"/>
        <v>#DIV/0!</v>
      </c>
      <c r="HP30" s="201" t="e">
        <f t="shared" si="170"/>
        <v>#DIV/0!</v>
      </c>
      <c r="HQ30" s="201" t="e">
        <f t="shared" si="170"/>
        <v>#DIV/0!</v>
      </c>
      <c r="HR30" s="201" t="e">
        <f t="shared" si="170"/>
        <v>#DIV/0!</v>
      </c>
      <c r="HS30" s="201" t="e">
        <f t="shared" si="170"/>
        <v>#DIV/0!</v>
      </c>
      <c r="HT30" s="201" t="e">
        <f t="shared" si="170"/>
        <v>#DIV/0!</v>
      </c>
      <c r="HU30" s="201" t="e">
        <f t="shared" si="170"/>
        <v>#DIV/0!</v>
      </c>
      <c r="HV30" s="201" t="e">
        <f t="shared" si="170"/>
        <v>#DIV/0!</v>
      </c>
      <c r="HW30" s="201" t="e">
        <f t="shared" si="170"/>
        <v>#DIV/0!</v>
      </c>
      <c r="HX30" s="201" t="e">
        <f t="shared" si="170"/>
        <v>#DIV/0!</v>
      </c>
      <c r="HY30" s="201" t="e">
        <f t="shared" si="170"/>
        <v>#DIV/0!</v>
      </c>
      <c r="HZ30" s="201" t="e">
        <f t="shared" si="170"/>
        <v>#DIV/0!</v>
      </c>
      <c r="IA30" s="201" t="e">
        <f t="shared" si="170"/>
        <v>#DIV/0!</v>
      </c>
      <c r="IB30" s="201" t="e">
        <f t="shared" si="170"/>
        <v>#DIV/0!</v>
      </c>
      <c r="IC30" s="201" t="e">
        <f t="shared" si="170"/>
        <v>#DIV/0!</v>
      </c>
      <c r="ID30" s="201" t="e">
        <f t="shared" si="170"/>
        <v>#DIV/0!</v>
      </c>
      <c r="IE30" s="201" t="e">
        <f t="shared" si="170"/>
        <v>#DIV/0!</v>
      </c>
      <c r="IF30" s="201" t="e">
        <f t="shared" si="170"/>
        <v>#DIV/0!</v>
      </c>
      <c r="IG30" s="201" t="e">
        <f t="shared" si="170"/>
        <v>#DIV/0!</v>
      </c>
      <c r="IH30" s="201" t="e">
        <f t="shared" si="170"/>
        <v>#DIV/0!</v>
      </c>
      <c r="II30" s="201" t="e">
        <f t="shared" si="170"/>
        <v>#DIV/0!</v>
      </c>
      <c r="IJ30" s="201" t="e">
        <f t="shared" si="170"/>
        <v>#DIV/0!</v>
      </c>
      <c r="IK30" s="201" t="e">
        <f t="shared" si="170"/>
        <v>#DIV/0!</v>
      </c>
      <c r="IL30" s="201" t="e">
        <f t="shared" si="170"/>
        <v>#DIV/0!</v>
      </c>
      <c r="IM30" s="201" t="e">
        <f t="shared" si="170"/>
        <v>#DIV/0!</v>
      </c>
      <c r="IN30" s="201" t="e">
        <f t="shared" si="170"/>
        <v>#DIV/0!</v>
      </c>
      <c r="IO30" s="201" t="e">
        <f t="shared" si="170"/>
        <v>#DIV/0!</v>
      </c>
      <c r="IP30" s="201" t="e">
        <f t="shared" si="170"/>
        <v>#DIV/0!</v>
      </c>
      <c r="IQ30" s="201" t="e">
        <f t="shared" si="170"/>
        <v>#DIV/0!</v>
      </c>
      <c r="IR30" s="201" t="e">
        <f t="shared" si="170"/>
        <v>#DIV/0!</v>
      </c>
      <c r="IS30" s="201" t="e">
        <f t="shared" si="170"/>
        <v>#DIV/0!</v>
      </c>
      <c r="IT30" s="201" t="e">
        <f t="shared" si="170"/>
        <v>#DIV/0!</v>
      </c>
      <c r="IU30" s="201" t="e">
        <f t="shared" si="170"/>
        <v>#DIV/0!</v>
      </c>
      <c r="IV30" s="201" t="e">
        <f t="shared" si="170"/>
        <v>#DIV/0!</v>
      </c>
      <c r="IW30" s="201" t="e">
        <f t="shared" si="170"/>
        <v>#DIV/0!</v>
      </c>
      <c r="IX30" s="201" t="e">
        <f t="shared" si="170"/>
        <v>#DIV/0!</v>
      </c>
      <c r="IY30" s="201" t="e">
        <f t="shared" si="170"/>
        <v>#DIV/0!</v>
      </c>
      <c r="IZ30" s="201" t="e">
        <f t="shared" si="170"/>
        <v>#DIV/0!</v>
      </c>
      <c r="JA30" s="201" t="e">
        <f t="shared" si="170"/>
        <v>#DIV/0!</v>
      </c>
      <c r="JB30" s="201" t="e">
        <f t="shared" ref="JB30:LM30" si="171">SUM(JB26:JB28)</f>
        <v>#DIV/0!</v>
      </c>
      <c r="JC30" s="201" t="e">
        <f t="shared" si="171"/>
        <v>#DIV/0!</v>
      </c>
      <c r="JD30" s="201" t="e">
        <f t="shared" si="171"/>
        <v>#DIV/0!</v>
      </c>
      <c r="JE30" s="201" t="e">
        <f t="shared" si="171"/>
        <v>#DIV/0!</v>
      </c>
      <c r="JF30" s="201" t="e">
        <f t="shared" si="171"/>
        <v>#DIV/0!</v>
      </c>
      <c r="JG30" s="201" t="e">
        <f t="shared" si="171"/>
        <v>#DIV/0!</v>
      </c>
      <c r="JH30" s="201" t="e">
        <f t="shared" si="171"/>
        <v>#DIV/0!</v>
      </c>
      <c r="JI30" s="201" t="e">
        <f t="shared" si="171"/>
        <v>#DIV/0!</v>
      </c>
      <c r="JJ30" s="201" t="e">
        <f t="shared" si="171"/>
        <v>#DIV/0!</v>
      </c>
      <c r="JK30" s="201" t="e">
        <f t="shared" si="171"/>
        <v>#DIV/0!</v>
      </c>
      <c r="JL30" s="201" t="e">
        <f t="shared" si="171"/>
        <v>#DIV/0!</v>
      </c>
      <c r="JM30" s="201" t="e">
        <f t="shared" si="171"/>
        <v>#DIV/0!</v>
      </c>
      <c r="JN30" s="201" t="e">
        <f t="shared" si="171"/>
        <v>#DIV/0!</v>
      </c>
      <c r="JO30" s="201" t="e">
        <f t="shared" si="171"/>
        <v>#DIV/0!</v>
      </c>
      <c r="JP30" s="201" t="e">
        <f t="shared" si="171"/>
        <v>#DIV/0!</v>
      </c>
      <c r="JQ30" s="201" t="e">
        <f t="shared" si="171"/>
        <v>#DIV/0!</v>
      </c>
      <c r="JR30" s="201" t="e">
        <f t="shared" si="171"/>
        <v>#DIV/0!</v>
      </c>
      <c r="JS30" s="201" t="e">
        <f t="shared" si="171"/>
        <v>#DIV/0!</v>
      </c>
      <c r="JT30" s="201" t="e">
        <f t="shared" si="171"/>
        <v>#DIV/0!</v>
      </c>
      <c r="JU30" s="201" t="e">
        <f t="shared" si="171"/>
        <v>#DIV/0!</v>
      </c>
      <c r="JV30" s="201" t="e">
        <f t="shared" si="171"/>
        <v>#DIV/0!</v>
      </c>
      <c r="JW30" s="201" t="e">
        <f t="shared" si="171"/>
        <v>#DIV/0!</v>
      </c>
      <c r="JX30" s="201" t="e">
        <f t="shared" si="171"/>
        <v>#DIV/0!</v>
      </c>
      <c r="JY30" s="201" t="e">
        <f t="shared" si="171"/>
        <v>#DIV/0!</v>
      </c>
      <c r="JZ30" s="201" t="e">
        <f t="shared" si="171"/>
        <v>#DIV/0!</v>
      </c>
      <c r="KA30" s="201" t="e">
        <f t="shared" si="171"/>
        <v>#DIV/0!</v>
      </c>
      <c r="KB30" s="201" t="e">
        <f t="shared" si="171"/>
        <v>#DIV/0!</v>
      </c>
      <c r="KC30" s="201" t="e">
        <f t="shared" si="171"/>
        <v>#DIV/0!</v>
      </c>
      <c r="KD30" s="201" t="e">
        <f t="shared" si="171"/>
        <v>#DIV/0!</v>
      </c>
      <c r="KE30" s="201" t="e">
        <f t="shared" si="171"/>
        <v>#DIV/0!</v>
      </c>
      <c r="KF30" s="201" t="e">
        <f t="shared" si="171"/>
        <v>#DIV/0!</v>
      </c>
      <c r="KG30" s="201" t="e">
        <f t="shared" si="171"/>
        <v>#DIV/0!</v>
      </c>
      <c r="KH30" s="201" t="e">
        <f t="shared" si="171"/>
        <v>#DIV/0!</v>
      </c>
      <c r="KI30" s="201" t="e">
        <f t="shared" si="171"/>
        <v>#DIV/0!</v>
      </c>
      <c r="KJ30" s="201" t="e">
        <f t="shared" si="171"/>
        <v>#DIV/0!</v>
      </c>
      <c r="KK30" s="201" t="e">
        <f t="shared" si="171"/>
        <v>#DIV/0!</v>
      </c>
      <c r="KL30" s="201" t="e">
        <f t="shared" si="171"/>
        <v>#DIV/0!</v>
      </c>
      <c r="KM30" s="201" t="e">
        <f t="shared" si="171"/>
        <v>#DIV/0!</v>
      </c>
      <c r="KN30" s="201" t="e">
        <f t="shared" si="171"/>
        <v>#DIV/0!</v>
      </c>
      <c r="KO30" s="201" t="e">
        <f t="shared" si="171"/>
        <v>#DIV/0!</v>
      </c>
      <c r="KP30" s="201" t="e">
        <f t="shared" si="171"/>
        <v>#DIV/0!</v>
      </c>
      <c r="KQ30" s="201" t="e">
        <f t="shared" si="171"/>
        <v>#DIV/0!</v>
      </c>
      <c r="KR30" s="201" t="e">
        <f t="shared" si="171"/>
        <v>#DIV/0!</v>
      </c>
      <c r="KS30" s="201" t="e">
        <f t="shared" si="171"/>
        <v>#DIV/0!</v>
      </c>
      <c r="KT30" s="201" t="e">
        <f t="shared" si="171"/>
        <v>#DIV/0!</v>
      </c>
      <c r="KU30" s="201" t="e">
        <f t="shared" si="171"/>
        <v>#DIV/0!</v>
      </c>
      <c r="KV30" s="201" t="e">
        <f t="shared" si="171"/>
        <v>#DIV/0!</v>
      </c>
      <c r="KW30" s="201" t="e">
        <f t="shared" si="171"/>
        <v>#DIV/0!</v>
      </c>
      <c r="KX30" s="201" t="e">
        <f t="shared" si="171"/>
        <v>#DIV/0!</v>
      </c>
      <c r="KY30" s="201" t="e">
        <f t="shared" si="171"/>
        <v>#DIV/0!</v>
      </c>
      <c r="KZ30" s="201" t="e">
        <f t="shared" si="171"/>
        <v>#DIV/0!</v>
      </c>
      <c r="LA30" s="201" t="e">
        <f t="shared" si="171"/>
        <v>#DIV/0!</v>
      </c>
      <c r="LB30" s="201" t="e">
        <f t="shared" si="171"/>
        <v>#DIV/0!</v>
      </c>
      <c r="LC30" s="201" t="e">
        <f t="shared" si="171"/>
        <v>#DIV/0!</v>
      </c>
      <c r="LD30" s="201" t="e">
        <f t="shared" si="171"/>
        <v>#DIV/0!</v>
      </c>
      <c r="LE30" s="201" t="e">
        <f t="shared" si="171"/>
        <v>#DIV/0!</v>
      </c>
      <c r="LF30" s="201" t="e">
        <f t="shared" si="171"/>
        <v>#DIV/0!</v>
      </c>
      <c r="LG30" s="201" t="e">
        <f t="shared" si="171"/>
        <v>#DIV/0!</v>
      </c>
      <c r="LH30" s="201" t="e">
        <f t="shared" si="171"/>
        <v>#DIV/0!</v>
      </c>
      <c r="LI30" s="201" t="e">
        <f t="shared" si="171"/>
        <v>#DIV/0!</v>
      </c>
      <c r="LJ30" s="201" t="e">
        <f t="shared" si="171"/>
        <v>#DIV/0!</v>
      </c>
      <c r="LK30" s="201" t="e">
        <f t="shared" si="171"/>
        <v>#DIV/0!</v>
      </c>
      <c r="LL30" s="201" t="e">
        <f t="shared" si="171"/>
        <v>#DIV/0!</v>
      </c>
      <c r="LM30" s="201" t="e">
        <f t="shared" si="171"/>
        <v>#DIV/0!</v>
      </c>
      <c r="LN30" s="201" t="e">
        <f t="shared" ref="LN30:NY30" si="172">SUM(LN26:LN28)</f>
        <v>#DIV/0!</v>
      </c>
      <c r="LO30" s="201" t="e">
        <f t="shared" si="172"/>
        <v>#DIV/0!</v>
      </c>
      <c r="LP30" s="201" t="e">
        <f t="shared" si="172"/>
        <v>#DIV/0!</v>
      </c>
      <c r="LQ30" s="201" t="e">
        <f t="shared" si="172"/>
        <v>#DIV/0!</v>
      </c>
      <c r="LR30" s="201" t="e">
        <f t="shared" si="172"/>
        <v>#DIV/0!</v>
      </c>
      <c r="LS30" s="201" t="e">
        <f t="shared" si="172"/>
        <v>#DIV/0!</v>
      </c>
      <c r="LT30" s="201" t="e">
        <f t="shared" si="172"/>
        <v>#DIV/0!</v>
      </c>
      <c r="LU30" s="201" t="e">
        <f t="shared" si="172"/>
        <v>#DIV/0!</v>
      </c>
      <c r="LV30" s="201" t="e">
        <f t="shared" si="172"/>
        <v>#DIV/0!</v>
      </c>
      <c r="LW30" s="201" t="e">
        <f t="shared" si="172"/>
        <v>#DIV/0!</v>
      </c>
      <c r="LX30" s="201" t="e">
        <f t="shared" si="172"/>
        <v>#DIV/0!</v>
      </c>
      <c r="LY30" s="201" t="e">
        <f t="shared" si="172"/>
        <v>#DIV/0!</v>
      </c>
      <c r="LZ30" s="201" t="e">
        <f t="shared" si="172"/>
        <v>#DIV/0!</v>
      </c>
      <c r="MA30" s="201" t="e">
        <f t="shared" si="172"/>
        <v>#DIV/0!</v>
      </c>
      <c r="MB30" s="201" t="e">
        <f t="shared" si="172"/>
        <v>#DIV/0!</v>
      </c>
      <c r="MC30" s="201" t="e">
        <f t="shared" si="172"/>
        <v>#DIV/0!</v>
      </c>
      <c r="MD30" s="201" t="e">
        <f t="shared" si="172"/>
        <v>#DIV/0!</v>
      </c>
      <c r="ME30" s="201" t="e">
        <f t="shared" si="172"/>
        <v>#DIV/0!</v>
      </c>
      <c r="MF30" s="201" t="e">
        <f t="shared" si="172"/>
        <v>#DIV/0!</v>
      </c>
      <c r="MG30" s="201" t="e">
        <f t="shared" si="172"/>
        <v>#DIV/0!</v>
      </c>
      <c r="MH30" s="201" t="e">
        <f t="shared" si="172"/>
        <v>#DIV/0!</v>
      </c>
      <c r="MI30" s="201" t="e">
        <f t="shared" si="172"/>
        <v>#DIV/0!</v>
      </c>
      <c r="MJ30" s="201" t="e">
        <f t="shared" si="172"/>
        <v>#DIV/0!</v>
      </c>
      <c r="MK30" s="201" t="e">
        <f t="shared" si="172"/>
        <v>#DIV/0!</v>
      </c>
      <c r="ML30" s="201" t="e">
        <f t="shared" si="172"/>
        <v>#DIV/0!</v>
      </c>
      <c r="MM30" s="201" t="e">
        <f t="shared" si="172"/>
        <v>#DIV/0!</v>
      </c>
      <c r="MN30" s="201" t="e">
        <f t="shared" si="172"/>
        <v>#DIV/0!</v>
      </c>
      <c r="MO30" s="201" t="e">
        <f t="shared" si="172"/>
        <v>#DIV/0!</v>
      </c>
      <c r="MP30" s="201" t="e">
        <f t="shared" si="172"/>
        <v>#DIV/0!</v>
      </c>
      <c r="MQ30" s="201" t="e">
        <f t="shared" si="172"/>
        <v>#DIV/0!</v>
      </c>
      <c r="MR30" s="201" t="e">
        <f t="shared" si="172"/>
        <v>#DIV/0!</v>
      </c>
      <c r="MS30" s="201" t="e">
        <f t="shared" si="172"/>
        <v>#DIV/0!</v>
      </c>
      <c r="MT30" s="201" t="e">
        <f t="shared" si="172"/>
        <v>#DIV/0!</v>
      </c>
      <c r="MU30" s="201" t="e">
        <f t="shared" si="172"/>
        <v>#DIV/0!</v>
      </c>
      <c r="MV30" s="201" t="e">
        <f t="shared" si="172"/>
        <v>#DIV/0!</v>
      </c>
      <c r="MW30" s="201" t="e">
        <f t="shared" si="172"/>
        <v>#DIV/0!</v>
      </c>
      <c r="MX30" s="201" t="e">
        <f t="shared" si="172"/>
        <v>#DIV/0!</v>
      </c>
      <c r="MY30" s="201" t="e">
        <f t="shared" si="172"/>
        <v>#DIV/0!</v>
      </c>
      <c r="MZ30" s="201" t="e">
        <f t="shared" si="172"/>
        <v>#DIV/0!</v>
      </c>
      <c r="NA30" s="201" t="e">
        <f t="shared" si="172"/>
        <v>#DIV/0!</v>
      </c>
      <c r="NB30" s="201" t="e">
        <f t="shared" si="172"/>
        <v>#DIV/0!</v>
      </c>
      <c r="NC30" s="201" t="e">
        <f t="shared" si="172"/>
        <v>#DIV/0!</v>
      </c>
      <c r="ND30" s="201" t="e">
        <f t="shared" si="172"/>
        <v>#DIV/0!</v>
      </c>
      <c r="NE30" s="201" t="e">
        <f t="shared" si="172"/>
        <v>#DIV/0!</v>
      </c>
      <c r="NF30" s="201" t="e">
        <f t="shared" si="172"/>
        <v>#DIV/0!</v>
      </c>
      <c r="NG30" s="201" t="e">
        <f t="shared" si="172"/>
        <v>#DIV/0!</v>
      </c>
      <c r="NH30" s="201" t="e">
        <f t="shared" si="172"/>
        <v>#DIV/0!</v>
      </c>
      <c r="NI30" s="201" t="e">
        <f t="shared" si="172"/>
        <v>#DIV/0!</v>
      </c>
      <c r="NJ30" s="201" t="e">
        <f t="shared" si="172"/>
        <v>#DIV/0!</v>
      </c>
      <c r="NK30" s="201" t="e">
        <f t="shared" si="172"/>
        <v>#DIV/0!</v>
      </c>
      <c r="NL30" s="201" t="e">
        <f t="shared" si="172"/>
        <v>#DIV/0!</v>
      </c>
      <c r="NM30" s="201" t="e">
        <f t="shared" si="172"/>
        <v>#DIV/0!</v>
      </c>
      <c r="NN30" s="201" t="e">
        <f t="shared" si="172"/>
        <v>#DIV/0!</v>
      </c>
      <c r="NO30" s="201" t="e">
        <f t="shared" si="172"/>
        <v>#DIV/0!</v>
      </c>
      <c r="NP30" s="201" t="e">
        <f t="shared" si="172"/>
        <v>#DIV/0!</v>
      </c>
      <c r="NQ30" s="201" t="e">
        <f t="shared" si="172"/>
        <v>#DIV/0!</v>
      </c>
      <c r="NR30" s="201" t="e">
        <f t="shared" si="172"/>
        <v>#DIV/0!</v>
      </c>
      <c r="NS30" s="201" t="e">
        <f t="shared" si="172"/>
        <v>#DIV/0!</v>
      </c>
      <c r="NT30" s="201" t="e">
        <f t="shared" si="172"/>
        <v>#DIV/0!</v>
      </c>
      <c r="NU30" s="201" t="e">
        <f t="shared" si="172"/>
        <v>#DIV/0!</v>
      </c>
      <c r="NV30" s="201" t="e">
        <f t="shared" si="172"/>
        <v>#DIV/0!</v>
      </c>
      <c r="NW30" s="201" t="e">
        <f t="shared" si="172"/>
        <v>#DIV/0!</v>
      </c>
      <c r="NX30" s="201" t="e">
        <f t="shared" si="172"/>
        <v>#DIV/0!</v>
      </c>
      <c r="NY30" s="201" t="e">
        <f t="shared" si="172"/>
        <v>#DIV/0!</v>
      </c>
      <c r="NZ30" s="201" t="e">
        <f t="shared" ref="NZ30:QK30" si="173">SUM(NZ26:NZ28)</f>
        <v>#DIV/0!</v>
      </c>
      <c r="OA30" s="201" t="e">
        <f t="shared" si="173"/>
        <v>#DIV/0!</v>
      </c>
      <c r="OB30" s="201" t="e">
        <f t="shared" si="173"/>
        <v>#DIV/0!</v>
      </c>
      <c r="OC30" s="201" t="e">
        <f t="shared" si="173"/>
        <v>#DIV/0!</v>
      </c>
      <c r="OD30" s="201" t="e">
        <f t="shared" si="173"/>
        <v>#DIV/0!</v>
      </c>
      <c r="OE30" s="201" t="e">
        <f t="shared" si="173"/>
        <v>#DIV/0!</v>
      </c>
      <c r="OF30" s="201" t="e">
        <f t="shared" si="173"/>
        <v>#DIV/0!</v>
      </c>
      <c r="OG30" s="201" t="e">
        <f t="shared" si="173"/>
        <v>#DIV/0!</v>
      </c>
      <c r="OH30" s="201" t="e">
        <f t="shared" si="173"/>
        <v>#DIV/0!</v>
      </c>
      <c r="OI30" s="201" t="e">
        <f t="shared" si="173"/>
        <v>#DIV/0!</v>
      </c>
      <c r="OJ30" s="201" t="e">
        <f t="shared" si="173"/>
        <v>#DIV/0!</v>
      </c>
      <c r="OK30" s="201" t="e">
        <f t="shared" si="173"/>
        <v>#DIV/0!</v>
      </c>
      <c r="OL30" s="201" t="e">
        <f t="shared" si="173"/>
        <v>#DIV/0!</v>
      </c>
      <c r="OM30" s="201" t="e">
        <f t="shared" si="173"/>
        <v>#DIV/0!</v>
      </c>
      <c r="ON30" s="201" t="e">
        <f t="shared" si="173"/>
        <v>#DIV/0!</v>
      </c>
      <c r="OO30" s="201" t="e">
        <f t="shared" si="173"/>
        <v>#DIV/0!</v>
      </c>
      <c r="OP30" s="201" t="e">
        <f t="shared" si="173"/>
        <v>#DIV/0!</v>
      </c>
      <c r="OQ30" s="201" t="e">
        <f t="shared" si="173"/>
        <v>#DIV/0!</v>
      </c>
      <c r="OR30" s="201" t="e">
        <f t="shared" si="173"/>
        <v>#DIV/0!</v>
      </c>
      <c r="OS30" s="201" t="e">
        <f t="shared" si="173"/>
        <v>#DIV/0!</v>
      </c>
      <c r="OT30" s="201" t="e">
        <f t="shared" si="173"/>
        <v>#DIV/0!</v>
      </c>
      <c r="OU30" s="201" t="e">
        <f t="shared" si="173"/>
        <v>#DIV/0!</v>
      </c>
      <c r="OV30" s="201" t="e">
        <f t="shared" si="173"/>
        <v>#DIV/0!</v>
      </c>
      <c r="OW30" s="201" t="e">
        <f t="shared" si="173"/>
        <v>#DIV/0!</v>
      </c>
      <c r="OX30" s="201" t="e">
        <f t="shared" si="173"/>
        <v>#DIV/0!</v>
      </c>
      <c r="OY30" s="201" t="e">
        <f t="shared" si="173"/>
        <v>#DIV/0!</v>
      </c>
      <c r="OZ30" s="201" t="e">
        <f t="shared" si="173"/>
        <v>#DIV/0!</v>
      </c>
      <c r="PA30" s="201" t="e">
        <f t="shared" si="173"/>
        <v>#DIV/0!</v>
      </c>
      <c r="PB30" s="201" t="e">
        <f t="shared" si="173"/>
        <v>#DIV/0!</v>
      </c>
      <c r="PC30" s="201" t="e">
        <f t="shared" si="173"/>
        <v>#DIV/0!</v>
      </c>
      <c r="PD30" s="201" t="e">
        <f t="shared" si="173"/>
        <v>#DIV/0!</v>
      </c>
      <c r="PE30" s="201" t="e">
        <f t="shared" si="173"/>
        <v>#DIV/0!</v>
      </c>
      <c r="PF30" s="201" t="e">
        <f t="shared" si="173"/>
        <v>#DIV/0!</v>
      </c>
      <c r="PG30" s="201" t="e">
        <f t="shared" si="173"/>
        <v>#DIV/0!</v>
      </c>
      <c r="PH30" s="201" t="e">
        <f t="shared" si="173"/>
        <v>#DIV/0!</v>
      </c>
      <c r="PI30" s="201" t="e">
        <f t="shared" si="173"/>
        <v>#DIV/0!</v>
      </c>
      <c r="PJ30" s="201" t="e">
        <f t="shared" si="173"/>
        <v>#DIV/0!</v>
      </c>
      <c r="PK30" s="201" t="e">
        <f t="shared" si="173"/>
        <v>#DIV/0!</v>
      </c>
      <c r="PL30" s="201" t="e">
        <f t="shared" si="173"/>
        <v>#DIV/0!</v>
      </c>
      <c r="PM30" s="201" t="e">
        <f t="shared" si="173"/>
        <v>#DIV/0!</v>
      </c>
      <c r="PN30" s="201" t="e">
        <f t="shared" si="173"/>
        <v>#DIV/0!</v>
      </c>
      <c r="PO30" s="201" t="e">
        <f t="shared" si="173"/>
        <v>#DIV/0!</v>
      </c>
      <c r="PP30" s="201" t="e">
        <f t="shared" si="173"/>
        <v>#DIV/0!</v>
      </c>
      <c r="PQ30" s="201" t="e">
        <f t="shared" si="173"/>
        <v>#DIV/0!</v>
      </c>
      <c r="PR30" s="201" t="e">
        <f t="shared" si="173"/>
        <v>#DIV/0!</v>
      </c>
      <c r="PS30" s="201" t="e">
        <f t="shared" si="173"/>
        <v>#DIV/0!</v>
      </c>
      <c r="PT30" s="201" t="e">
        <f t="shared" si="173"/>
        <v>#DIV/0!</v>
      </c>
      <c r="PU30" s="201" t="e">
        <f t="shared" si="173"/>
        <v>#DIV/0!</v>
      </c>
      <c r="PV30" s="201" t="e">
        <f t="shared" si="173"/>
        <v>#DIV/0!</v>
      </c>
      <c r="PW30" s="201" t="e">
        <f t="shared" si="173"/>
        <v>#DIV/0!</v>
      </c>
      <c r="PX30" s="201" t="e">
        <f t="shared" si="173"/>
        <v>#DIV/0!</v>
      </c>
      <c r="PY30" s="201" t="e">
        <f t="shared" si="173"/>
        <v>#DIV/0!</v>
      </c>
      <c r="PZ30" s="201" t="e">
        <f t="shared" si="173"/>
        <v>#DIV/0!</v>
      </c>
      <c r="QA30" s="201" t="e">
        <f t="shared" si="173"/>
        <v>#DIV/0!</v>
      </c>
      <c r="QB30" s="201" t="e">
        <f t="shared" si="173"/>
        <v>#DIV/0!</v>
      </c>
      <c r="QC30" s="201" t="e">
        <f t="shared" si="173"/>
        <v>#DIV/0!</v>
      </c>
      <c r="QD30" s="201" t="e">
        <f t="shared" si="173"/>
        <v>#DIV/0!</v>
      </c>
      <c r="QE30" s="201" t="e">
        <f t="shared" si="173"/>
        <v>#DIV/0!</v>
      </c>
      <c r="QF30" s="201" t="e">
        <f t="shared" si="173"/>
        <v>#DIV/0!</v>
      </c>
      <c r="QG30" s="201" t="e">
        <f t="shared" si="173"/>
        <v>#DIV/0!</v>
      </c>
      <c r="QH30" s="201" t="e">
        <f t="shared" si="173"/>
        <v>#DIV/0!</v>
      </c>
      <c r="QI30" s="201" t="e">
        <f t="shared" si="173"/>
        <v>#DIV/0!</v>
      </c>
      <c r="QJ30" s="201" t="e">
        <f t="shared" si="173"/>
        <v>#DIV/0!</v>
      </c>
      <c r="QK30" s="201" t="e">
        <f t="shared" si="173"/>
        <v>#DIV/0!</v>
      </c>
      <c r="QL30" s="201" t="e">
        <f t="shared" ref="QL30:SW30" si="174">SUM(QL26:QL28)</f>
        <v>#DIV/0!</v>
      </c>
      <c r="QM30" s="201" t="e">
        <f t="shared" si="174"/>
        <v>#DIV/0!</v>
      </c>
      <c r="QN30" s="201" t="e">
        <f t="shared" si="174"/>
        <v>#DIV/0!</v>
      </c>
      <c r="QO30" s="201" t="e">
        <f t="shared" si="174"/>
        <v>#DIV/0!</v>
      </c>
      <c r="QP30" s="201" t="e">
        <f t="shared" si="174"/>
        <v>#DIV/0!</v>
      </c>
      <c r="QQ30" s="201" t="e">
        <f t="shared" si="174"/>
        <v>#DIV/0!</v>
      </c>
      <c r="QR30" s="201" t="e">
        <f t="shared" si="174"/>
        <v>#DIV/0!</v>
      </c>
      <c r="QS30" s="201" t="e">
        <f t="shared" si="174"/>
        <v>#DIV/0!</v>
      </c>
      <c r="QT30" s="201" t="e">
        <f t="shared" si="174"/>
        <v>#DIV/0!</v>
      </c>
      <c r="QU30" s="201" t="e">
        <f t="shared" si="174"/>
        <v>#DIV/0!</v>
      </c>
      <c r="QV30" s="201" t="e">
        <f t="shared" si="174"/>
        <v>#DIV/0!</v>
      </c>
      <c r="QW30" s="201" t="e">
        <f t="shared" si="174"/>
        <v>#DIV/0!</v>
      </c>
      <c r="QX30" s="201" t="e">
        <f t="shared" si="174"/>
        <v>#DIV/0!</v>
      </c>
      <c r="QY30" s="201" t="e">
        <f t="shared" si="174"/>
        <v>#DIV/0!</v>
      </c>
      <c r="QZ30" s="201" t="e">
        <f t="shared" si="174"/>
        <v>#DIV/0!</v>
      </c>
      <c r="RA30" s="201" t="e">
        <f t="shared" si="174"/>
        <v>#DIV/0!</v>
      </c>
      <c r="RB30" s="201" t="e">
        <f t="shared" si="174"/>
        <v>#DIV/0!</v>
      </c>
      <c r="RC30" s="201" t="e">
        <f t="shared" si="174"/>
        <v>#DIV/0!</v>
      </c>
      <c r="RD30" s="201" t="e">
        <f t="shared" si="174"/>
        <v>#DIV/0!</v>
      </c>
      <c r="RE30" s="201" t="e">
        <f t="shared" si="174"/>
        <v>#DIV/0!</v>
      </c>
      <c r="RF30" s="201" t="e">
        <f t="shared" si="174"/>
        <v>#DIV/0!</v>
      </c>
      <c r="RG30" s="201" t="e">
        <f t="shared" si="174"/>
        <v>#DIV/0!</v>
      </c>
      <c r="RH30" s="201" t="e">
        <f t="shared" si="174"/>
        <v>#DIV/0!</v>
      </c>
      <c r="RI30" s="201" t="e">
        <f t="shared" si="174"/>
        <v>#DIV/0!</v>
      </c>
      <c r="RJ30" s="201" t="e">
        <f t="shared" si="174"/>
        <v>#DIV/0!</v>
      </c>
      <c r="RK30" s="201" t="e">
        <f t="shared" si="174"/>
        <v>#DIV/0!</v>
      </c>
      <c r="RL30" s="201" t="e">
        <f t="shared" si="174"/>
        <v>#DIV/0!</v>
      </c>
      <c r="RM30" s="201" t="e">
        <f t="shared" si="174"/>
        <v>#DIV/0!</v>
      </c>
      <c r="RN30" s="201" t="e">
        <f t="shared" si="174"/>
        <v>#DIV/0!</v>
      </c>
      <c r="RO30" s="201" t="e">
        <f t="shared" si="174"/>
        <v>#DIV/0!</v>
      </c>
      <c r="RP30" s="201" t="e">
        <f t="shared" si="174"/>
        <v>#DIV/0!</v>
      </c>
      <c r="RQ30" s="201" t="e">
        <f t="shared" si="174"/>
        <v>#DIV/0!</v>
      </c>
      <c r="RR30" s="201" t="e">
        <f t="shared" si="174"/>
        <v>#DIV/0!</v>
      </c>
      <c r="RS30" s="201" t="e">
        <f t="shared" si="174"/>
        <v>#DIV/0!</v>
      </c>
      <c r="RT30" s="201" t="e">
        <f t="shared" si="174"/>
        <v>#DIV/0!</v>
      </c>
      <c r="RU30" s="201" t="e">
        <f t="shared" si="174"/>
        <v>#DIV/0!</v>
      </c>
      <c r="RV30" s="201" t="e">
        <f t="shared" si="174"/>
        <v>#DIV/0!</v>
      </c>
      <c r="RW30" s="201" t="e">
        <f t="shared" si="174"/>
        <v>#DIV/0!</v>
      </c>
      <c r="RX30" s="201" t="e">
        <f t="shared" si="174"/>
        <v>#DIV/0!</v>
      </c>
      <c r="RY30" s="201" t="e">
        <f t="shared" si="174"/>
        <v>#DIV/0!</v>
      </c>
      <c r="RZ30" s="201" t="e">
        <f t="shared" si="174"/>
        <v>#DIV/0!</v>
      </c>
      <c r="SA30" s="201" t="e">
        <f t="shared" si="174"/>
        <v>#DIV/0!</v>
      </c>
      <c r="SB30" s="201" t="e">
        <f t="shared" si="174"/>
        <v>#DIV/0!</v>
      </c>
      <c r="SC30" s="201" t="e">
        <f t="shared" si="174"/>
        <v>#DIV/0!</v>
      </c>
      <c r="SD30" s="201" t="e">
        <f t="shared" si="174"/>
        <v>#DIV/0!</v>
      </c>
      <c r="SE30" s="201" t="e">
        <f t="shared" si="174"/>
        <v>#DIV/0!</v>
      </c>
      <c r="SF30" s="201" t="e">
        <f t="shared" si="174"/>
        <v>#DIV/0!</v>
      </c>
      <c r="SG30" s="201" t="e">
        <f t="shared" si="174"/>
        <v>#DIV/0!</v>
      </c>
      <c r="SH30" s="201" t="e">
        <f t="shared" si="174"/>
        <v>#DIV/0!</v>
      </c>
      <c r="SI30" s="201" t="e">
        <f t="shared" si="174"/>
        <v>#DIV/0!</v>
      </c>
      <c r="SJ30" s="201" t="e">
        <f t="shared" si="174"/>
        <v>#DIV/0!</v>
      </c>
      <c r="SK30" s="201" t="e">
        <f t="shared" si="174"/>
        <v>#DIV/0!</v>
      </c>
      <c r="SL30" s="201" t="e">
        <f t="shared" si="174"/>
        <v>#DIV/0!</v>
      </c>
      <c r="SM30" s="201" t="e">
        <f t="shared" si="174"/>
        <v>#DIV/0!</v>
      </c>
      <c r="SN30" s="201" t="e">
        <f t="shared" si="174"/>
        <v>#DIV/0!</v>
      </c>
      <c r="SO30" s="201" t="e">
        <f t="shared" si="174"/>
        <v>#DIV/0!</v>
      </c>
      <c r="SP30" s="201" t="e">
        <f t="shared" si="174"/>
        <v>#DIV/0!</v>
      </c>
      <c r="SQ30" s="201" t="e">
        <f t="shared" si="174"/>
        <v>#DIV/0!</v>
      </c>
      <c r="SR30" s="201" t="e">
        <f t="shared" si="174"/>
        <v>#DIV/0!</v>
      </c>
      <c r="SS30" s="201" t="e">
        <f t="shared" si="174"/>
        <v>#DIV/0!</v>
      </c>
      <c r="ST30" s="201" t="e">
        <f t="shared" si="174"/>
        <v>#DIV/0!</v>
      </c>
      <c r="SU30" s="201" t="e">
        <f t="shared" si="174"/>
        <v>#DIV/0!</v>
      </c>
      <c r="SV30" s="201" t="e">
        <f t="shared" si="174"/>
        <v>#DIV/0!</v>
      </c>
      <c r="SW30" s="201" t="e">
        <f t="shared" si="174"/>
        <v>#DIV/0!</v>
      </c>
      <c r="SX30" s="201" t="e">
        <f t="shared" ref="SX30:VI30" si="175">SUM(SX26:SX28)</f>
        <v>#DIV/0!</v>
      </c>
      <c r="SY30" s="201" t="e">
        <f t="shared" si="175"/>
        <v>#DIV/0!</v>
      </c>
      <c r="SZ30" s="201" t="e">
        <f t="shared" si="175"/>
        <v>#DIV/0!</v>
      </c>
      <c r="TA30" s="201" t="e">
        <f t="shared" si="175"/>
        <v>#DIV/0!</v>
      </c>
      <c r="TB30" s="201" t="e">
        <f t="shared" si="175"/>
        <v>#DIV/0!</v>
      </c>
      <c r="TC30" s="201" t="e">
        <f t="shared" si="175"/>
        <v>#DIV/0!</v>
      </c>
      <c r="TD30" s="201" t="e">
        <f t="shared" si="175"/>
        <v>#DIV/0!</v>
      </c>
      <c r="TE30" s="201" t="e">
        <f t="shared" si="175"/>
        <v>#DIV/0!</v>
      </c>
      <c r="TF30" s="201" t="e">
        <f t="shared" si="175"/>
        <v>#DIV/0!</v>
      </c>
      <c r="TG30" s="201" t="e">
        <f t="shared" si="175"/>
        <v>#DIV/0!</v>
      </c>
      <c r="TH30" s="201" t="e">
        <f t="shared" si="175"/>
        <v>#DIV/0!</v>
      </c>
      <c r="TI30" s="201" t="e">
        <f t="shared" si="175"/>
        <v>#DIV/0!</v>
      </c>
      <c r="TJ30" s="201" t="e">
        <f t="shared" si="175"/>
        <v>#DIV/0!</v>
      </c>
      <c r="TK30" s="201" t="e">
        <f t="shared" si="175"/>
        <v>#DIV/0!</v>
      </c>
      <c r="TL30" s="201" t="e">
        <f t="shared" si="175"/>
        <v>#DIV/0!</v>
      </c>
      <c r="TM30" s="201" t="e">
        <f t="shared" si="175"/>
        <v>#DIV/0!</v>
      </c>
      <c r="TN30" s="201" t="e">
        <f t="shared" si="175"/>
        <v>#DIV/0!</v>
      </c>
      <c r="TO30" s="201" t="e">
        <f t="shared" si="175"/>
        <v>#DIV/0!</v>
      </c>
      <c r="TP30" s="201" t="e">
        <f t="shared" si="175"/>
        <v>#DIV/0!</v>
      </c>
      <c r="TQ30" s="201" t="e">
        <f t="shared" si="175"/>
        <v>#DIV/0!</v>
      </c>
      <c r="TR30" s="201" t="e">
        <f t="shared" si="175"/>
        <v>#DIV/0!</v>
      </c>
      <c r="TS30" s="201" t="e">
        <f t="shared" si="175"/>
        <v>#DIV/0!</v>
      </c>
      <c r="TT30" s="201" t="e">
        <f t="shared" si="175"/>
        <v>#DIV/0!</v>
      </c>
      <c r="TU30" s="201" t="e">
        <f t="shared" si="175"/>
        <v>#DIV/0!</v>
      </c>
      <c r="TV30" s="201" t="e">
        <f t="shared" si="175"/>
        <v>#DIV/0!</v>
      </c>
      <c r="TW30" s="201" t="e">
        <f t="shared" si="175"/>
        <v>#DIV/0!</v>
      </c>
      <c r="TX30" s="201" t="e">
        <f t="shared" si="175"/>
        <v>#DIV/0!</v>
      </c>
      <c r="TY30" s="201" t="e">
        <f t="shared" si="175"/>
        <v>#DIV/0!</v>
      </c>
      <c r="TZ30" s="201" t="e">
        <f t="shared" si="175"/>
        <v>#DIV/0!</v>
      </c>
      <c r="UA30" s="201" t="e">
        <f t="shared" si="175"/>
        <v>#DIV/0!</v>
      </c>
      <c r="UB30" s="201" t="e">
        <f t="shared" si="175"/>
        <v>#DIV/0!</v>
      </c>
      <c r="UC30" s="201" t="e">
        <f t="shared" si="175"/>
        <v>#DIV/0!</v>
      </c>
      <c r="UD30" s="201" t="e">
        <f t="shared" si="175"/>
        <v>#DIV/0!</v>
      </c>
      <c r="UE30" s="201" t="e">
        <f t="shared" si="175"/>
        <v>#DIV/0!</v>
      </c>
      <c r="UF30" s="201" t="e">
        <f t="shared" si="175"/>
        <v>#DIV/0!</v>
      </c>
      <c r="UG30" s="201" t="e">
        <f t="shared" si="175"/>
        <v>#DIV/0!</v>
      </c>
      <c r="UH30" s="201" t="e">
        <f t="shared" si="175"/>
        <v>#DIV/0!</v>
      </c>
      <c r="UI30" s="201" t="e">
        <f t="shared" si="175"/>
        <v>#DIV/0!</v>
      </c>
      <c r="UJ30" s="201" t="e">
        <f t="shared" si="175"/>
        <v>#DIV/0!</v>
      </c>
      <c r="UK30" s="201" t="e">
        <f t="shared" si="175"/>
        <v>#DIV/0!</v>
      </c>
      <c r="UL30" s="201" t="e">
        <f t="shared" si="175"/>
        <v>#DIV/0!</v>
      </c>
      <c r="UM30" s="201" t="e">
        <f t="shared" si="175"/>
        <v>#DIV/0!</v>
      </c>
      <c r="UN30" s="201" t="e">
        <f t="shared" si="175"/>
        <v>#DIV/0!</v>
      </c>
      <c r="UO30" s="201" t="e">
        <f t="shared" si="175"/>
        <v>#DIV/0!</v>
      </c>
      <c r="UP30" s="201" t="e">
        <f t="shared" si="175"/>
        <v>#DIV/0!</v>
      </c>
      <c r="UQ30" s="201" t="e">
        <f t="shared" si="175"/>
        <v>#DIV/0!</v>
      </c>
      <c r="UR30" s="201" t="e">
        <f t="shared" si="175"/>
        <v>#DIV/0!</v>
      </c>
      <c r="US30" s="201" t="e">
        <f t="shared" si="175"/>
        <v>#DIV/0!</v>
      </c>
      <c r="UT30" s="201" t="e">
        <f t="shared" si="175"/>
        <v>#DIV/0!</v>
      </c>
      <c r="UU30" s="201" t="e">
        <f t="shared" si="175"/>
        <v>#DIV/0!</v>
      </c>
      <c r="UV30" s="201" t="e">
        <f t="shared" si="175"/>
        <v>#DIV/0!</v>
      </c>
      <c r="UW30" s="201" t="e">
        <f t="shared" si="175"/>
        <v>#DIV/0!</v>
      </c>
      <c r="UX30" s="201" t="e">
        <f t="shared" si="175"/>
        <v>#DIV/0!</v>
      </c>
      <c r="UY30" s="201" t="e">
        <f t="shared" si="175"/>
        <v>#DIV/0!</v>
      </c>
      <c r="UZ30" s="201" t="e">
        <f t="shared" si="175"/>
        <v>#DIV/0!</v>
      </c>
      <c r="VA30" s="201" t="e">
        <f t="shared" si="175"/>
        <v>#DIV/0!</v>
      </c>
      <c r="VB30" s="201" t="e">
        <f t="shared" si="175"/>
        <v>#DIV/0!</v>
      </c>
      <c r="VC30" s="201" t="e">
        <f t="shared" si="175"/>
        <v>#DIV/0!</v>
      </c>
      <c r="VD30" s="201" t="e">
        <f t="shared" si="175"/>
        <v>#DIV/0!</v>
      </c>
      <c r="VE30" s="201" t="e">
        <f t="shared" si="175"/>
        <v>#DIV/0!</v>
      </c>
      <c r="VF30" s="201" t="e">
        <f t="shared" si="175"/>
        <v>#DIV/0!</v>
      </c>
      <c r="VG30" s="201" t="e">
        <f t="shared" si="175"/>
        <v>#DIV/0!</v>
      </c>
      <c r="VH30" s="201" t="e">
        <f t="shared" si="175"/>
        <v>#DIV/0!</v>
      </c>
      <c r="VI30" s="201" t="e">
        <f t="shared" si="175"/>
        <v>#DIV/0!</v>
      </c>
      <c r="VJ30" s="201" t="e">
        <f t="shared" ref="VJ30:WS30" si="176">SUM(VJ26:VJ28)</f>
        <v>#DIV/0!</v>
      </c>
      <c r="VK30" s="201" t="e">
        <f t="shared" si="176"/>
        <v>#DIV/0!</v>
      </c>
      <c r="VL30" s="201" t="e">
        <f t="shared" si="176"/>
        <v>#DIV/0!</v>
      </c>
      <c r="VM30" s="201" t="e">
        <f t="shared" si="176"/>
        <v>#DIV/0!</v>
      </c>
      <c r="VN30" s="201" t="e">
        <f t="shared" si="176"/>
        <v>#DIV/0!</v>
      </c>
      <c r="VO30" s="201" t="e">
        <f t="shared" si="176"/>
        <v>#DIV/0!</v>
      </c>
      <c r="VP30" s="201" t="e">
        <f t="shared" si="176"/>
        <v>#DIV/0!</v>
      </c>
      <c r="VQ30" s="201" t="e">
        <f t="shared" si="176"/>
        <v>#DIV/0!</v>
      </c>
      <c r="VR30" s="201" t="e">
        <f t="shared" si="176"/>
        <v>#DIV/0!</v>
      </c>
      <c r="VS30" s="201" t="e">
        <f t="shared" si="176"/>
        <v>#DIV/0!</v>
      </c>
      <c r="VT30" s="201" t="e">
        <f t="shared" si="176"/>
        <v>#DIV/0!</v>
      </c>
      <c r="VU30" s="201" t="e">
        <f t="shared" si="176"/>
        <v>#DIV/0!</v>
      </c>
      <c r="VV30" s="201" t="e">
        <f t="shared" si="176"/>
        <v>#DIV/0!</v>
      </c>
      <c r="VW30" s="201" t="e">
        <f t="shared" si="176"/>
        <v>#DIV/0!</v>
      </c>
      <c r="VX30" s="201" t="e">
        <f t="shared" si="176"/>
        <v>#DIV/0!</v>
      </c>
      <c r="VY30" s="201" t="e">
        <f t="shared" si="176"/>
        <v>#DIV/0!</v>
      </c>
      <c r="VZ30" s="201" t="e">
        <f t="shared" si="176"/>
        <v>#DIV/0!</v>
      </c>
      <c r="WA30" s="201" t="e">
        <f t="shared" si="176"/>
        <v>#DIV/0!</v>
      </c>
      <c r="WB30" s="201" t="e">
        <f t="shared" si="176"/>
        <v>#DIV/0!</v>
      </c>
      <c r="WC30" s="201" t="e">
        <f t="shared" si="176"/>
        <v>#DIV/0!</v>
      </c>
      <c r="WD30" s="201" t="e">
        <f t="shared" si="176"/>
        <v>#DIV/0!</v>
      </c>
      <c r="WE30" s="201" t="e">
        <f t="shared" si="176"/>
        <v>#DIV/0!</v>
      </c>
      <c r="WF30" s="201" t="e">
        <f t="shared" si="176"/>
        <v>#DIV/0!</v>
      </c>
      <c r="WG30" s="201" t="e">
        <f t="shared" si="176"/>
        <v>#DIV/0!</v>
      </c>
      <c r="WH30" s="201" t="e">
        <f t="shared" si="176"/>
        <v>#DIV/0!</v>
      </c>
      <c r="WI30" s="201" t="e">
        <f t="shared" si="176"/>
        <v>#DIV/0!</v>
      </c>
      <c r="WJ30" s="201" t="e">
        <f t="shared" si="176"/>
        <v>#DIV/0!</v>
      </c>
      <c r="WK30" s="201" t="e">
        <f t="shared" si="176"/>
        <v>#DIV/0!</v>
      </c>
      <c r="WL30" s="201" t="e">
        <f t="shared" si="176"/>
        <v>#DIV/0!</v>
      </c>
      <c r="WM30" s="201" t="e">
        <f t="shared" si="176"/>
        <v>#DIV/0!</v>
      </c>
      <c r="WN30" s="201" t="e">
        <f t="shared" si="176"/>
        <v>#DIV/0!</v>
      </c>
      <c r="WO30" s="201" t="e">
        <f t="shared" si="176"/>
        <v>#DIV/0!</v>
      </c>
      <c r="WP30" s="201" t="e">
        <f t="shared" si="176"/>
        <v>#DIV/0!</v>
      </c>
      <c r="WQ30" s="201" t="e">
        <f t="shared" si="176"/>
        <v>#DIV/0!</v>
      </c>
      <c r="WR30" s="201" t="e">
        <f t="shared" si="176"/>
        <v>#DIV/0!</v>
      </c>
      <c r="WS30" s="201" t="e">
        <f t="shared" si="176"/>
        <v>#DIV/0!</v>
      </c>
    </row>
    <row r="31" spans="1:617" s="129" customFormat="1" ht="15">
      <c r="A31" s="102"/>
      <c r="B31" s="164"/>
      <c r="C31" s="163"/>
      <c r="D31" s="163"/>
      <c r="E31" s="164"/>
      <c r="F31" s="165"/>
      <c r="G31" s="165"/>
      <c r="H31" s="165"/>
      <c r="I31" s="165"/>
      <c r="J31" s="165"/>
      <c r="K31" s="165"/>
      <c r="L31" s="165"/>
      <c r="M31" s="165"/>
      <c r="N31" s="165"/>
      <c r="O31" s="165"/>
      <c r="P31" s="165"/>
      <c r="Q31" s="165"/>
      <c r="R31" s="165"/>
      <c r="S31" s="165"/>
      <c r="T31" s="165"/>
      <c r="U31" s="165"/>
      <c r="V31" s="165"/>
      <c r="W31" s="165"/>
      <c r="X31" s="165"/>
      <c r="Y31" s="180"/>
      <c r="Z31" s="180"/>
      <c r="AA31" s="180"/>
      <c r="AB31" s="180"/>
      <c r="AC31" s="180"/>
      <c r="AD31" s="180"/>
      <c r="AE31" s="180"/>
      <c r="AF31" s="180"/>
      <c r="AG31" s="180"/>
      <c r="AH31" s="180"/>
      <c r="AI31" s="180"/>
      <c r="AJ31" s="180"/>
      <c r="AK31" s="180"/>
      <c r="AL31" s="180"/>
      <c r="AM31" s="180"/>
      <c r="AN31" s="180"/>
      <c r="AO31" s="180"/>
      <c r="AP31" s="180"/>
      <c r="AQ31" s="180"/>
      <c r="AR31" s="180"/>
      <c r="AS31" s="180"/>
      <c r="AT31" s="180"/>
      <c r="AU31" s="180"/>
      <c r="AV31" s="180"/>
      <c r="AW31" s="180"/>
      <c r="AX31" s="180"/>
      <c r="AY31" s="180"/>
      <c r="AZ31" s="180"/>
      <c r="BA31" s="180"/>
      <c r="BB31" s="180"/>
      <c r="BC31" s="180"/>
      <c r="BD31" s="180"/>
      <c r="BE31" s="180"/>
      <c r="BF31" s="180"/>
      <c r="BG31" s="180"/>
      <c r="BH31" s="180"/>
      <c r="BI31" s="180"/>
      <c r="BJ31" s="180"/>
      <c r="BK31" s="180"/>
      <c r="BL31" s="180"/>
      <c r="BM31" s="180"/>
      <c r="BN31" s="180"/>
      <c r="BO31" s="180"/>
      <c r="BP31" s="180"/>
      <c r="BQ31" s="180"/>
      <c r="BR31" s="180"/>
      <c r="BS31" s="180"/>
      <c r="BT31" s="180"/>
      <c r="BU31" s="180"/>
      <c r="BV31" s="180"/>
      <c r="BW31" s="180"/>
      <c r="BX31" s="180"/>
      <c r="BY31" s="180"/>
      <c r="BZ31" s="180"/>
      <c r="CA31" s="180"/>
      <c r="CB31" s="180"/>
      <c r="CC31" s="180"/>
      <c r="CD31" s="180"/>
      <c r="CE31" s="180"/>
      <c r="CF31" s="180"/>
      <c r="CG31" s="180"/>
      <c r="CH31" s="180"/>
      <c r="CI31" s="180"/>
      <c r="CJ31" s="180"/>
      <c r="CK31" s="180"/>
      <c r="CL31" s="180"/>
      <c r="CM31" s="180"/>
      <c r="CN31" s="180"/>
      <c r="CO31" s="180"/>
      <c r="CP31" s="180"/>
      <c r="CQ31" s="180"/>
      <c r="CR31" s="180"/>
      <c r="CS31" s="180"/>
      <c r="CT31" s="180"/>
      <c r="CU31" s="180"/>
      <c r="CV31" s="180"/>
      <c r="CW31" s="180"/>
      <c r="CX31" s="180"/>
      <c r="CY31" s="180"/>
      <c r="CZ31" s="180"/>
      <c r="DA31" s="180"/>
      <c r="DB31" s="180"/>
      <c r="DC31" s="180"/>
      <c r="DD31" s="180"/>
      <c r="DE31" s="180"/>
      <c r="DF31" s="180"/>
      <c r="DG31" s="180"/>
      <c r="DH31" s="180"/>
      <c r="DI31" s="180"/>
      <c r="DJ31" s="180"/>
      <c r="DK31" s="180"/>
      <c r="DL31" s="180"/>
      <c r="DM31" s="180"/>
      <c r="DN31" s="180"/>
      <c r="DO31" s="180"/>
      <c r="DP31" s="180"/>
      <c r="DQ31" s="180"/>
      <c r="DR31" s="180"/>
      <c r="DS31" s="180"/>
      <c r="DT31" s="180"/>
      <c r="DU31" s="180"/>
      <c r="DV31" s="180"/>
      <c r="DW31" s="180"/>
      <c r="DX31" s="180"/>
      <c r="DY31" s="180"/>
      <c r="DZ31" s="180"/>
      <c r="EA31" s="180"/>
      <c r="EB31" s="180"/>
      <c r="EC31" s="180"/>
      <c r="ED31" s="180"/>
      <c r="EE31" s="180"/>
      <c r="EF31" s="180"/>
      <c r="EG31" s="180"/>
      <c r="EH31" s="180"/>
      <c r="EI31" s="180"/>
      <c r="EJ31" s="180"/>
      <c r="EK31" s="180"/>
      <c r="EL31" s="180"/>
      <c r="EM31" s="180"/>
      <c r="EN31" s="180"/>
      <c r="EO31" s="180"/>
      <c r="EP31" s="180"/>
      <c r="EQ31" s="180"/>
      <c r="ER31" s="180"/>
      <c r="ES31" s="180"/>
      <c r="ET31" s="180"/>
      <c r="EU31" s="180"/>
      <c r="EV31" s="180"/>
      <c r="EW31" s="180"/>
      <c r="EX31" s="180"/>
      <c r="EY31" s="180"/>
      <c r="EZ31" s="180"/>
      <c r="FA31" s="180"/>
      <c r="FB31" s="180"/>
      <c r="FC31" s="180"/>
      <c r="FD31" s="180"/>
      <c r="FE31" s="180"/>
      <c r="FF31" s="180"/>
      <c r="FG31" s="180"/>
      <c r="FH31" s="180"/>
      <c r="FI31" s="180"/>
      <c r="FJ31" s="180"/>
      <c r="FK31" s="180"/>
      <c r="FL31" s="180"/>
      <c r="FM31" s="180"/>
      <c r="FN31" s="180"/>
      <c r="FO31" s="180"/>
      <c r="FP31" s="180"/>
      <c r="FQ31" s="180"/>
      <c r="FR31" s="180"/>
      <c r="FS31" s="180"/>
      <c r="FT31" s="180"/>
      <c r="FU31" s="180"/>
      <c r="FV31" s="180"/>
      <c r="FW31" s="180"/>
      <c r="FX31" s="180"/>
      <c r="FY31" s="180"/>
      <c r="FZ31" s="180"/>
      <c r="GA31" s="180"/>
      <c r="GB31" s="180"/>
      <c r="GC31" s="180"/>
      <c r="GD31" s="180"/>
      <c r="GE31" s="180"/>
      <c r="GF31" s="180"/>
      <c r="GG31" s="180"/>
      <c r="GH31" s="180"/>
      <c r="GI31" s="180"/>
      <c r="GJ31" s="180"/>
      <c r="GK31" s="180"/>
      <c r="GL31" s="180"/>
      <c r="GM31" s="180"/>
      <c r="GN31" s="180"/>
      <c r="GO31" s="180"/>
      <c r="GP31" s="180"/>
      <c r="GQ31" s="180"/>
      <c r="GR31" s="180"/>
      <c r="GS31" s="180"/>
      <c r="GT31" s="180"/>
      <c r="GU31" s="180"/>
      <c r="GV31" s="180"/>
      <c r="GW31" s="180"/>
      <c r="GX31" s="180"/>
      <c r="GY31" s="180"/>
      <c r="GZ31" s="180"/>
      <c r="HA31" s="180"/>
      <c r="HB31" s="180"/>
      <c r="HC31" s="180"/>
      <c r="HD31" s="180"/>
      <c r="HE31" s="180"/>
      <c r="HF31" s="180"/>
      <c r="HG31" s="180"/>
      <c r="HH31" s="180"/>
      <c r="HI31" s="180"/>
      <c r="HJ31" s="180"/>
      <c r="HK31" s="180"/>
      <c r="HL31" s="180"/>
      <c r="HM31" s="180"/>
      <c r="HN31" s="180"/>
      <c r="HO31" s="180"/>
      <c r="HP31" s="180"/>
      <c r="HQ31" s="180"/>
      <c r="HR31" s="180"/>
      <c r="HS31" s="180"/>
      <c r="HT31" s="180"/>
      <c r="HU31" s="180"/>
      <c r="HV31" s="180"/>
      <c r="HW31" s="180"/>
      <c r="HX31" s="180"/>
      <c r="HY31" s="180"/>
      <c r="HZ31" s="180"/>
      <c r="IA31" s="180"/>
      <c r="IB31" s="180"/>
      <c r="IC31" s="180"/>
      <c r="ID31" s="180"/>
      <c r="IE31" s="180"/>
      <c r="IF31" s="180"/>
      <c r="IG31" s="180"/>
      <c r="IH31" s="180"/>
      <c r="II31" s="180"/>
      <c r="IJ31" s="180"/>
      <c r="IK31" s="180"/>
      <c r="IL31" s="180"/>
      <c r="IM31" s="180"/>
      <c r="IN31" s="180"/>
      <c r="IO31" s="180"/>
      <c r="IP31" s="180"/>
      <c r="IQ31" s="180"/>
      <c r="IR31" s="180"/>
      <c r="IS31" s="180"/>
      <c r="IT31" s="180"/>
      <c r="IU31" s="180"/>
      <c r="IV31" s="180"/>
      <c r="IW31" s="180"/>
      <c r="IX31" s="180"/>
      <c r="IY31" s="180"/>
      <c r="IZ31" s="180"/>
      <c r="JA31" s="180"/>
      <c r="JB31" s="180"/>
      <c r="JC31" s="180"/>
      <c r="JD31" s="180"/>
      <c r="JE31" s="180"/>
      <c r="JF31" s="180"/>
      <c r="JG31" s="180"/>
      <c r="JH31" s="180"/>
      <c r="JI31" s="180"/>
      <c r="JJ31" s="180"/>
      <c r="JK31" s="180"/>
      <c r="JL31" s="180"/>
      <c r="JM31" s="180"/>
      <c r="JN31" s="180"/>
      <c r="JO31" s="180"/>
      <c r="JP31" s="180"/>
      <c r="JQ31" s="180"/>
      <c r="JR31" s="180"/>
      <c r="JS31" s="180"/>
      <c r="JT31" s="180"/>
      <c r="JU31" s="180"/>
      <c r="JV31" s="180"/>
      <c r="JW31" s="180"/>
      <c r="JX31" s="180"/>
      <c r="JY31" s="180"/>
      <c r="JZ31" s="180"/>
      <c r="KA31" s="180"/>
      <c r="KB31" s="180"/>
      <c r="KC31" s="180"/>
      <c r="KD31" s="180"/>
      <c r="KE31" s="180"/>
      <c r="KF31" s="180"/>
      <c r="KG31" s="180"/>
      <c r="KH31" s="180"/>
      <c r="KI31" s="180"/>
      <c r="KJ31" s="180"/>
      <c r="KK31" s="180"/>
      <c r="KL31" s="180"/>
      <c r="KM31" s="180"/>
      <c r="KN31" s="180"/>
      <c r="KO31" s="180"/>
      <c r="KP31" s="180"/>
      <c r="KQ31" s="180"/>
      <c r="KR31" s="180"/>
      <c r="KS31" s="180"/>
      <c r="KT31" s="180"/>
      <c r="KU31" s="180"/>
      <c r="KV31" s="180"/>
      <c r="KW31" s="180"/>
      <c r="KX31" s="180"/>
      <c r="KY31" s="180"/>
      <c r="KZ31" s="180"/>
      <c r="LA31" s="180"/>
      <c r="LB31" s="180"/>
      <c r="LC31" s="180"/>
      <c r="LD31" s="180"/>
      <c r="LE31" s="180"/>
      <c r="LF31" s="180"/>
      <c r="LG31" s="180"/>
      <c r="LH31" s="180"/>
      <c r="LI31" s="180"/>
      <c r="LJ31" s="180"/>
      <c r="LK31" s="180"/>
      <c r="LL31" s="180"/>
      <c r="LM31" s="180"/>
      <c r="LN31" s="180"/>
      <c r="LO31" s="180"/>
      <c r="LP31" s="180"/>
      <c r="LQ31" s="180"/>
      <c r="LR31" s="180"/>
      <c r="LS31" s="180"/>
      <c r="LT31" s="180"/>
      <c r="LU31" s="180"/>
      <c r="LV31" s="180"/>
      <c r="LW31" s="180"/>
      <c r="LX31" s="180"/>
      <c r="LY31" s="180"/>
      <c r="LZ31" s="180"/>
      <c r="MA31" s="180"/>
      <c r="MB31" s="180"/>
      <c r="MC31" s="180"/>
      <c r="MD31" s="180"/>
      <c r="ME31" s="180"/>
      <c r="MF31" s="180"/>
      <c r="MG31" s="180"/>
      <c r="MH31" s="180"/>
      <c r="MI31" s="180"/>
      <c r="MJ31" s="180"/>
      <c r="MK31" s="180"/>
      <c r="ML31" s="180"/>
      <c r="MM31" s="180"/>
      <c r="MN31" s="180"/>
      <c r="MO31" s="180"/>
      <c r="MP31" s="180"/>
      <c r="MQ31" s="180"/>
      <c r="MR31" s="180"/>
      <c r="MS31" s="180"/>
      <c r="MT31" s="180"/>
      <c r="MU31" s="180"/>
      <c r="MV31" s="180"/>
      <c r="MW31" s="180"/>
      <c r="MX31" s="180"/>
      <c r="MY31" s="180"/>
      <c r="MZ31" s="180"/>
      <c r="NA31" s="180"/>
      <c r="NB31" s="180"/>
      <c r="NC31" s="180"/>
      <c r="ND31" s="180"/>
      <c r="NE31" s="180"/>
      <c r="NF31" s="180"/>
      <c r="NG31" s="180"/>
      <c r="NH31" s="180"/>
      <c r="NI31" s="180"/>
      <c r="NJ31" s="180"/>
      <c r="NK31" s="180"/>
      <c r="NL31" s="180"/>
      <c r="NM31" s="180"/>
      <c r="NN31" s="180"/>
      <c r="NO31" s="180"/>
      <c r="NP31" s="180"/>
      <c r="NQ31" s="180"/>
      <c r="NR31" s="180"/>
      <c r="NS31" s="180"/>
      <c r="NT31" s="180"/>
      <c r="NU31" s="180"/>
      <c r="NV31" s="180"/>
      <c r="NW31" s="180"/>
      <c r="NX31" s="180"/>
      <c r="NY31" s="180"/>
      <c r="NZ31" s="180"/>
      <c r="OA31" s="180"/>
      <c r="OB31" s="180"/>
      <c r="OC31" s="180"/>
      <c r="OD31" s="180"/>
      <c r="OE31" s="180"/>
      <c r="OF31" s="180"/>
      <c r="OG31" s="180"/>
      <c r="OH31" s="180"/>
      <c r="OI31" s="180"/>
      <c r="OJ31" s="180"/>
      <c r="OK31" s="180"/>
      <c r="OL31" s="180"/>
      <c r="OM31" s="180"/>
      <c r="ON31" s="180"/>
      <c r="OO31" s="180"/>
      <c r="OP31" s="180"/>
      <c r="OQ31" s="180"/>
      <c r="OR31" s="180"/>
      <c r="OS31" s="180"/>
      <c r="OT31" s="180"/>
      <c r="OU31" s="180"/>
      <c r="OV31" s="180"/>
      <c r="OW31" s="180"/>
      <c r="OX31" s="180"/>
      <c r="OY31" s="180"/>
      <c r="OZ31" s="180"/>
      <c r="PA31" s="180"/>
      <c r="PB31" s="180"/>
      <c r="PC31" s="180"/>
      <c r="PD31" s="180"/>
      <c r="PE31" s="180"/>
      <c r="PF31" s="180"/>
      <c r="PG31" s="180"/>
      <c r="PH31" s="180"/>
      <c r="PI31" s="180"/>
      <c r="PJ31" s="180"/>
      <c r="PK31" s="180"/>
      <c r="PL31" s="180"/>
      <c r="PM31" s="180"/>
      <c r="PN31" s="180"/>
      <c r="PO31" s="180"/>
      <c r="PP31" s="180"/>
      <c r="PQ31" s="180"/>
      <c r="PR31" s="180"/>
      <c r="PS31" s="180"/>
      <c r="PT31" s="180"/>
      <c r="PU31" s="180"/>
      <c r="PV31" s="180"/>
      <c r="PW31" s="180"/>
      <c r="PX31" s="180"/>
      <c r="PY31" s="180"/>
      <c r="PZ31" s="180"/>
      <c r="QA31" s="180"/>
      <c r="QB31" s="180"/>
      <c r="QC31" s="180"/>
      <c r="QD31" s="180"/>
      <c r="QE31" s="180"/>
      <c r="QF31" s="180"/>
      <c r="QG31" s="180"/>
      <c r="QH31" s="180"/>
      <c r="QI31" s="180"/>
      <c r="QJ31" s="180"/>
      <c r="QK31" s="180"/>
      <c r="QL31" s="180"/>
      <c r="QM31" s="180"/>
      <c r="QN31" s="180"/>
      <c r="QO31" s="180"/>
      <c r="QP31" s="180"/>
      <c r="QQ31" s="180"/>
      <c r="QR31" s="180"/>
      <c r="QS31" s="180"/>
      <c r="QT31" s="180"/>
      <c r="QU31" s="180"/>
      <c r="QV31" s="180"/>
      <c r="QW31" s="180"/>
      <c r="QX31" s="180"/>
      <c r="QY31" s="180"/>
      <c r="QZ31" s="180"/>
      <c r="RA31" s="180"/>
      <c r="RB31" s="180"/>
      <c r="RC31" s="180"/>
      <c r="RD31" s="180"/>
      <c r="RE31" s="180"/>
      <c r="RF31" s="180"/>
      <c r="RG31" s="180"/>
      <c r="RH31" s="180"/>
      <c r="RI31" s="180"/>
      <c r="RJ31" s="180"/>
      <c r="RK31" s="180"/>
      <c r="RL31" s="180"/>
      <c r="RM31" s="180"/>
      <c r="RN31" s="180"/>
      <c r="RO31" s="180"/>
      <c r="RP31" s="180"/>
      <c r="RQ31" s="180"/>
      <c r="RR31" s="180"/>
      <c r="RS31" s="180"/>
      <c r="RT31" s="180"/>
      <c r="RU31" s="180"/>
      <c r="RV31" s="180"/>
      <c r="RW31" s="180"/>
      <c r="RX31" s="180"/>
      <c r="RY31" s="180"/>
      <c r="RZ31" s="180"/>
      <c r="SA31" s="180"/>
      <c r="SB31" s="180"/>
      <c r="SC31" s="180"/>
      <c r="SD31" s="180"/>
      <c r="SE31" s="180"/>
      <c r="SF31" s="180"/>
      <c r="SG31" s="180"/>
      <c r="SH31" s="180"/>
      <c r="SI31" s="180"/>
      <c r="SJ31" s="180"/>
      <c r="SK31" s="180"/>
      <c r="SL31" s="180"/>
      <c r="SM31" s="180"/>
      <c r="SN31" s="180"/>
      <c r="SO31" s="180"/>
      <c r="SP31" s="180"/>
      <c r="SQ31" s="180"/>
      <c r="SR31" s="180"/>
      <c r="SS31" s="180"/>
      <c r="ST31" s="180"/>
      <c r="SU31" s="180"/>
      <c r="SV31" s="180"/>
      <c r="SW31" s="180"/>
      <c r="SX31" s="180"/>
      <c r="SY31" s="180"/>
      <c r="SZ31" s="180"/>
      <c r="TA31" s="180"/>
      <c r="TB31" s="180"/>
      <c r="TC31" s="180"/>
      <c r="TD31" s="180"/>
      <c r="TE31" s="180"/>
      <c r="TF31" s="180"/>
      <c r="TG31" s="180"/>
      <c r="TH31" s="180"/>
      <c r="TI31" s="180"/>
      <c r="TJ31" s="180"/>
      <c r="TK31" s="180"/>
      <c r="TL31" s="180"/>
      <c r="TM31" s="180"/>
      <c r="TN31" s="180"/>
      <c r="TO31" s="180"/>
      <c r="TP31" s="180"/>
      <c r="TQ31" s="180"/>
      <c r="TR31" s="180"/>
      <c r="TS31" s="180"/>
      <c r="TT31" s="180"/>
      <c r="TU31" s="180"/>
      <c r="TV31" s="180"/>
      <c r="TW31" s="180"/>
      <c r="TX31" s="180"/>
      <c r="TY31" s="180"/>
      <c r="TZ31" s="180"/>
      <c r="UA31" s="180"/>
      <c r="UB31" s="180"/>
      <c r="UC31" s="180"/>
      <c r="UD31" s="180"/>
      <c r="UE31" s="180"/>
      <c r="UF31" s="180"/>
      <c r="UG31" s="180"/>
      <c r="UH31" s="180"/>
      <c r="UI31" s="180"/>
      <c r="UJ31" s="180"/>
      <c r="UK31" s="180"/>
      <c r="UL31" s="180"/>
      <c r="UM31" s="180"/>
      <c r="UN31" s="180"/>
      <c r="UO31" s="180"/>
      <c r="UP31" s="180"/>
      <c r="UQ31" s="180"/>
      <c r="UR31" s="180"/>
      <c r="US31" s="180"/>
      <c r="UT31" s="180"/>
      <c r="UU31" s="180"/>
      <c r="UV31" s="180"/>
      <c r="UW31" s="180"/>
      <c r="UX31" s="180"/>
      <c r="UY31" s="180"/>
      <c r="UZ31" s="180"/>
      <c r="VA31" s="180"/>
      <c r="VB31" s="180"/>
      <c r="VC31" s="180"/>
      <c r="VD31" s="180"/>
      <c r="VE31" s="180"/>
      <c r="VF31" s="180"/>
      <c r="VG31" s="180"/>
      <c r="VH31" s="180"/>
      <c r="VI31" s="180"/>
      <c r="VJ31" s="180"/>
      <c r="VK31" s="180"/>
      <c r="VL31" s="180"/>
      <c r="VM31" s="180"/>
      <c r="VN31" s="180"/>
      <c r="VO31" s="180"/>
      <c r="VP31" s="180"/>
      <c r="VQ31" s="180"/>
      <c r="VR31" s="180"/>
      <c r="VS31" s="180"/>
      <c r="VT31" s="180"/>
      <c r="VU31" s="180"/>
      <c r="VV31" s="180"/>
      <c r="VW31" s="180"/>
      <c r="VX31" s="180"/>
      <c r="VY31" s="180"/>
      <c r="VZ31" s="180"/>
      <c r="WA31" s="180"/>
      <c r="WB31" s="180"/>
      <c r="WC31" s="180"/>
      <c r="WD31" s="180"/>
      <c r="WE31" s="180"/>
      <c r="WF31" s="180"/>
      <c r="WG31" s="180"/>
      <c r="WH31" s="180"/>
      <c r="WI31" s="180"/>
      <c r="WJ31" s="180"/>
      <c r="WK31" s="180"/>
      <c r="WL31" s="180"/>
      <c r="WM31" s="180"/>
      <c r="WN31" s="180"/>
      <c r="WO31" s="180"/>
      <c r="WP31" s="180"/>
      <c r="WQ31" s="180"/>
      <c r="WR31" s="180"/>
      <c r="WS31" s="180"/>
    </row>
    <row r="32" spans="1:617">
      <c r="B32" s="181" t="s">
        <v>48</v>
      </c>
      <c r="D32" s="174">
        <f>+Viðskiptaáætlun_Stjórnborð!$D$12</f>
        <v>1</v>
      </c>
      <c r="F32" s="182">
        <f t="shared" ref="F32:BQ32" si="177">F$11/$D$32</f>
        <v>0</v>
      </c>
      <c r="G32" s="182">
        <f t="shared" si="177"/>
        <v>0</v>
      </c>
      <c r="H32" s="182">
        <f t="shared" si="177"/>
        <v>0</v>
      </c>
      <c r="I32" s="182">
        <f t="shared" si="177"/>
        <v>0</v>
      </c>
      <c r="J32" s="182">
        <f t="shared" si="177"/>
        <v>0</v>
      </c>
      <c r="K32" s="182">
        <f t="shared" si="177"/>
        <v>0</v>
      </c>
      <c r="L32" s="182">
        <f t="shared" si="177"/>
        <v>0</v>
      </c>
      <c r="M32" s="182">
        <f t="shared" si="177"/>
        <v>0</v>
      </c>
      <c r="N32" s="182">
        <f t="shared" si="177"/>
        <v>0</v>
      </c>
      <c r="O32" s="182">
        <f t="shared" si="177"/>
        <v>0</v>
      </c>
      <c r="P32" s="182">
        <f t="shared" si="177"/>
        <v>0</v>
      </c>
      <c r="Q32" s="182">
        <f t="shared" si="177"/>
        <v>0</v>
      </c>
      <c r="R32" s="182">
        <f t="shared" si="177"/>
        <v>0</v>
      </c>
      <c r="S32" s="182">
        <f t="shared" si="177"/>
        <v>0</v>
      </c>
      <c r="T32" s="182">
        <f t="shared" si="177"/>
        <v>0</v>
      </c>
      <c r="U32" s="182">
        <f t="shared" si="177"/>
        <v>0</v>
      </c>
      <c r="V32" s="182">
        <f t="shared" si="177"/>
        <v>0</v>
      </c>
      <c r="W32" s="182">
        <f t="shared" si="177"/>
        <v>0</v>
      </c>
      <c r="X32" s="182">
        <f t="shared" si="177"/>
        <v>0</v>
      </c>
      <c r="Y32" s="182">
        <f t="shared" si="177"/>
        <v>0</v>
      </c>
      <c r="Z32" s="182">
        <f t="shared" si="177"/>
        <v>0</v>
      </c>
      <c r="AA32" s="182">
        <f t="shared" si="177"/>
        <v>0</v>
      </c>
      <c r="AB32" s="182">
        <f t="shared" si="177"/>
        <v>0</v>
      </c>
      <c r="AC32" s="182">
        <f t="shared" si="177"/>
        <v>0</v>
      </c>
      <c r="AD32" s="182">
        <f t="shared" si="177"/>
        <v>0</v>
      </c>
      <c r="AE32" s="182">
        <f t="shared" si="177"/>
        <v>0</v>
      </c>
      <c r="AF32" s="182">
        <f t="shared" si="177"/>
        <v>0</v>
      </c>
      <c r="AG32" s="182">
        <f t="shared" si="177"/>
        <v>0</v>
      </c>
      <c r="AH32" s="182">
        <f t="shared" si="177"/>
        <v>0</v>
      </c>
      <c r="AI32" s="182">
        <f t="shared" si="177"/>
        <v>0</v>
      </c>
      <c r="AJ32" s="182">
        <f t="shared" si="177"/>
        <v>0</v>
      </c>
      <c r="AK32" s="182">
        <f t="shared" si="177"/>
        <v>0</v>
      </c>
      <c r="AL32" s="182">
        <f t="shared" si="177"/>
        <v>0</v>
      </c>
      <c r="AM32" s="182">
        <f t="shared" si="177"/>
        <v>0</v>
      </c>
      <c r="AN32" s="182">
        <f t="shared" si="177"/>
        <v>0</v>
      </c>
      <c r="AO32" s="182">
        <f t="shared" si="177"/>
        <v>0</v>
      </c>
      <c r="AP32" s="182">
        <f t="shared" si="177"/>
        <v>0</v>
      </c>
      <c r="AQ32" s="182">
        <f t="shared" si="177"/>
        <v>0</v>
      </c>
      <c r="AR32" s="182">
        <f t="shared" si="177"/>
        <v>0</v>
      </c>
      <c r="AS32" s="182">
        <f t="shared" si="177"/>
        <v>0</v>
      </c>
      <c r="AT32" s="182">
        <f t="shared" si="177"/>
        <v>0</v>
      </c>
      <c r="AU32" s="182">
        <f t="shared" si="177"/>
        <v>0</v>
      </c>
      <c r="AV32" s="182">
        <f t="shared" si="177"/>
        <v>0</v>
      </c>
      <c r="AW32" s="182">
        <f t="shared" si="177"/>
        <v>0</v>
      </c>
      <c r="AX32" s="182">
        <f t="shared" si="177"/>
        <v>0</v>
      </c>
      <c r="AY32" s="182">
        <f t="shared" si="177"/>
        <v>0</v>
      </c>
      <c r="AZ32" s="182">
        <f t="shared" si="177"/>
        <v>0</v>
      </c>
      <c r="BA32" s="182">
        <f t="shared" si="177"/>
        <v>0</v>
      </c>
      <c r="BB32" s="182">
        <f t="shared" si="177"/>
        <v>0</v>
      </c>
      <c r="BC32" s="182">
        <f t="shared" si="177"/>
        <v>0</v>
      </c>
      <c r="BD32" s="182">
        <f t="shared" si="177"/>
        <v>0</v>
      </c>
      <c r="BE32" s="182">
        <f t="shared" si="177"/>
        <v>0</v>
      </c>
      <c r="BF32" s="182">
        <f t="shared" si="177"/>
        <v>0</v>
      </c>
      <c r="BG32" s="182">
        <f t="shared" si="177"/>
        <v>0</v>
      </c>
      <c r="BH32" s="182">
        <f t="shared" si="177"/>
        <v>0</v>
      </c>
      <c r="BI32" s="182">
        <f t="shared" si="177"/>
        <v>0</v>
      </c>
      <c r="BJ32" s="182">
        <f t="shared" si="177"/>
        <v>0</v>
      </c>
      <c r="BK32" s="182">
        <f t="shared" si="177"/>
        <v>0</v>
      </c>
      <c r="BL32" s="182">
        <f t="shared" si="177"/>
        <v>0</v>
      </c>
      <c r="BM32" s="182">
        <f t="shared" si="177"/>
        <v>0</v>
      </c>
      <c r="BN32" s="182">
        <f t="shared" si="177"/>
        <v>0</v>
      </c>
      <c r="BO32" s="182">
        <f t="shared" si="177"/>
        <v>0</v>
      </c>
      <c r="BP32" s="182">
        <f t="shared" si="177"/>
        <v>0</v>
      </c>
      <c r="BQ32" s="182">
        <f t="shared" si="177"/>
        <v>0</v>
      </c>
      <c r="BR32" s="182">
        <f t="shared" ref="BR32:EC32" si="178">BR$11/$D$32</f>
        <v>0</v>
      </c>
      <c r="BS32" s="182">
        <f t="shared" si="178"/>
        <v>0</v>
      </c>
      <c r="BT32" s="182">
        <f t="shared" si="178"/>
        <v>0</v>
      </c>
      <c r="BU32" s="182">
        <f t="shared" si="178"/>
        <v>0</v>
      </c>
      <c r="BV32" s="182">
        <f t="shared" si="178"/>
        <v>0</v>
      </c>
      <c r="BW32" s="182">
        <f t="shared" si="178"/>
        <v>0</v>
      </c>
      <c r="BX32" s="182">
        <f t="shared" si="178"/>
        <v>0</v>
      </c>
      <c r="BY32" s="182">
        <f t="shared" si="178"/>
        <v>0</v>
      </c>
      <c r="BZ32" s="182">
        <f t="shared" si="178"/>
        <v>0</v>
      </c>
      <c r="CA32" s="182">
        <f t="shared" si="178"/>
        <v>0</v>
      </c>
      <c r="CB32" s="182">
        <f t="shared" si="178"/>
        <v>0</v>
      </c>
      <c r="CC32" s="182">
        <f t="shared" si="178"/>
        <v>0</v>
      </c>
      <c r="CD32" s="182">
        <f t="shared" si="178"/>
        <v>0</v>
      </c>
      <c r="CE32" s="182">
        <f t="shared" si="178"/>
        <v>0</v>
      </c>
      <c r="CF32" s="182">
        <f t="shared" si="178"/>
        <v>0</v>
      </c>
      <c r="CG32" s="182">
        <f t="shared" si="178"/>
        <v>0</v>
      </c>
      <c r="CH32" s="182">
        <f t="shared" si="178"/>
        <v>0</v>
      </c>
      <c r="CI32" s="182">
        <f t="shared" si="178"/>
        <v>0</v>
      </c>
      <c r="CJ32" s="182">
        <f t="shared" si="178"/>
        <v>0</v>
      </c>
      <c r="CK32" s="182">
        <f t="shared" si="178"/>
        <v>0</v>
      </c>
      <c r="CL32" s="182">
        <f t="shared" si="178"/>
        <v>0</v>
      </c>
      <c r="CM32" s="182">
        <f t="shared" si="178"/>
        <v>0</v>
      </c>
      <c r="CN32" s="182">
        <f t="shared" si="178"/>
        <v>0</v>
      </c>
      <c r="CO32" s="182">
        <f t="shared" si="178"/>
        <v>0</v>
      </c>
      <c r="CP32" s="182">
        <f t="shared" si="178"/>
        <v>0</v>
      </c>
      <c r="CQ32" s="182">
        <f t="shared" si="178"/>
        <v>0</v>
      </c>
      <c r="CR32" s="182">
        <f t="shared" si="178"/>
        <v>0</v>
      </c>
      <c r="CS32" s="182">
        <f t="shared" si="178"/>
        <v>0</v>
      </c>
      <c r="CT32" s="182">
        <f t="shared" si="178"/>
        <v>0</v>
      </c>
      <c r="CU32" s="182">
        <f t="shared" si="178"/>
        <v>0</v>
      </c>
      <c r="CV32" s="182">
        <f t="shared" si="178"/>
        <v>0</v>
      </c>
      <c r="CW32" s="182">
        <f t="shared" si="178"/>
        <v>0</v>
      </c>
      <c r="CX32" s="182">
        <f t="shared" si="178"/>
        <v>0</v>
      </c>
      <c r="CY32" s="182">
        <f t="shared" si="178"/>
        <v>0</v>
      </c>
      <c r="CZ32" s="182">
        <f t="shared" si="178"/>
        <v>0</v>
      </c>
      <c r="DA32" s="182">
        <f t="shared" si="178"/>
        <v>0</v>
      </c>
      <c r="DB32" s="182">
        <f t="shared" si="178"/>
        <v>0</v>
      </c>
      <c r="DC32" s="182">
        <f t="shared" si="178"/>
        <v>0</v>
      </c>
      <c r="DD32" s="182">
        <f t="shared" si="178"/>
        <v>0</v>
      </c>
      <c r="DE32" s="182">
        <f t="shared" si="178"/>
        <v>0</v>
      </c>
      <c r="DF32" s="182">
        <f t="shared" si="178"/>
        <v>0</v>
      </c>
      <c r="DG32" s="182">
        <f t="shared" si="178"/>
        <v>0</v>
      </c>
      <c r="DH32" s="182">
        <f t="shared" si="178"/>
        <v>0</v>
      </c>
      <c r="DI32" s="182">
        <f t="shared" si="178"/>
        <v>0</v>
      </c>
      <c r="DJ32" s="182">
        <f t="shared" si="178"/>
        <v>0</v>
      </c>
      <c r="DK32" s="182">
        <f t="shared" si="178"/>
        <v>0</v>
      </c>
      <c r="DL32" s="182">
        <f t="shared" si="178"/>
        <v>0</v>
      </c>
      <c r="DM32" s="182">
        <f t="shared" si="178"/>
        <v>0</v>
      </c>
      <c r="DN32" s="182">
        <f t="shared" si="178"/>
        <v>0</v>
      </c>
      <c r="DO32" s="182">
        <f t="shared" si="178"/>
        <v>0</v>
      </c>
      <c r="DP32" s="182">
        <f t="shared" si="178"/>
        <v>0</v>
      </c>
      <c r="DQ32" s="182">
        <f t="shared" si="178"/>
        <v>0</v>
      </c>
      <c r="DR32" s="182">
        <f t="shared" si="178"/>
        <v>0</v>
      </c>
      <c r="DS32" s="182">
        <f t="shared" si="178"/>
        <v>0</v>
      </c>
      <c r="DT32" s="182">
        <f t="shared" si="178"/>
        <v>0</v>
      </c>
      <c r="DU32" s="182">
        <f t="shared" si="178"/>
        <v>0</v>
      </c>
      <c r="DV32" s="182">
        <f t="shared" si="178"/>
        <v>0</v>
      </c>
      <c r="DW32" s="182">
        <f t="shared" si="178"/>
        <v>0</v>
      </c>
      <c r="DX32" s="182">
        <f t="shared" si="178"/>
        <v>0</v>
      </c>
      <c r="DY32" s="182">
        <f t="shared" si="178"/>
        <v>0</v>
      </c>
      <c r="DZ32" s="182">
        <f t="shared" si="178"/>
        <v>0</v>
      </c>
      <c r="EA32" s="182">
        <f t="shared" si="178"/>
        <v>0</v>
      </c>
      <c r="EB32" s="182">
        <f t="shared" si="178"/>
        <v>0</v>
      </c>
      <c r="EC32" s="182">
        <f t="shared" si="178"/>
        <v>0</v>
      </c>
      <c r="ED32" s="182">
        <f t="shared" ref="ED32:GO32" si="179">ED$11/$D$32</f>
        <v>0</v>
      </c>
      <c r="EE32" s="182">
        <f t="shared" si="179"/>
        <v>0</v>
      </c>
      <c r="EF32" s="182">
        <f t="shared" si="179"/>
        <v>0</v>
      </c>
      <c r="EG32" s="182">
        <f t="shared" si="179"/>
        <v>0</v>
      </c>
      <c r="EH32" s="182">
        <f t="shared" si="179"/>
        <v>0</v>
      </c>
      <c r="EI32" s="182">
        <f t="shared" si="179"/>
        <v>0</v>
      </c>
      <c r="EJ32" s="182">
        <f t="shared" si="179"/>
        <v>0</v>
      </c>
      <c r="EK32" s="182">
        <f t="shared" si="179"/>
        <v>0</v>
      </c>
      <c r="EL32" s="182">
        <f t="shared" si="179"/>
        <v>0</v>
      </c>
      <c r="EM32" s="182">
        <f t="shared" si="179"/>
        <v>0</v>
      </c>
      <c r="EN32" s="182">
        <f t="shared" si="179"/>
        <v>0</v>
      </c>
      <c r="EO32" s="182">
        <f t="shared" si="179"/>
        <v>0</v>
      </c>
      <c r="EP32" s="182">
        <f t="shared" si="179"/>
        <v>0</v>
      </c>
      <c r="EQ32" s="182">
        <f t="shared" si="179"/>
        <v>0</v>
      </c>
      <c r="ER32" s="182">
        <f t="shared" si="179"/>
        <v>0</v>
      </c>
      <c r="ES32" s="182">
        <f t="shared" si="179"/>
        <v>0</v>
      </c>
      <c r="ET32" s="182">
        <f t="shared" si="179"/>
        <v>0</v>
      </c>
      <c r="EU32" s="182">
        <f t="shared" si="179"/>
        <v>0</v>
      </c>
      <c r="EV32" s="182">
        <f t="shared" si="179"/>
        <v>0</v>
      </c>
      <c r="EW32" s="182">
        <f t="shared" si="179"/>
        <v>0</v>
      </c>
      <c r="EX32" s="182">
        <f t="shared" si="179"/>
        <v>0</v>
      </c>
      <c r="EY32" s="182">
        <f t="shared" si="179"/>
        <v>0</v>
      </c>
      <c r="EZ32" s="182">
        <f t="shared" si="179"/>
        <v>0</v>
      </c>
      <c r="FA32" s="182">
        <f t="shared" si="179"/>
        <v>0</v>
      </c>
      <c r="FB32" s="182">
        <f t="shared" si="179"/>
        <v>0</v>
      </c>
      <c r="FC32" s="182">
        <f t="shared" si="179"/>
        <v>0</v>
      </c>
      <c r="FD32" s="182">
        <f t="shared" si="179"/>
        <v>0</v>
      </c>
      <c r="FE32" s="182">
        <f t="shared" si="179"/>
        <v>0</v>
      </c>
      <c r="FF32" s="182">
        <f t="shared" si="179"/>
        <v>0</v>
      </c>
      <c r="FG32" s="182">
        <f t="shared" si="179"/>
        <v>0</v>
      </c>
      <c r="FH32" s="182">
        <f t="shared" si="179"/>
        <v>0</v>
      </c>
      <c r="FI32" s="182">
        <f t="shared" si="179"/>
        <v>0</v>
      </c>
      <c r="FJ32" s="182">
        <f t="shared" si="179"/>
        <v>0</v>
      </c>
      <c r="FK32" s="182">
        <f t="shared" si="179"/>
        <v>0</v>
      </c>
      <c r="FL32" s="182">
        <f t="shared" si="179"/>
        <v>0</v>
      </c>
      <c r="FM32" s="182">
        <f t="shared" si="179"/>
        <v>0</v>
      </c>
      <c r="FN32" s="182">
        <f t="shared" si="179"/>
        <v>0</v>
      </c>
      <c r="FO32" s="182">
        <f t="shared" si="179"/>
        <v>0</v>
      </c>
      <c r="FP32" s="182">
        <f t="shared" si="179"/>
        <v>0</v>
      </c>
      <c r="FQ32" s="182">
        <f t="shared" si="179"/>
        <v>0</v>
      </c>
      <c r="FR32" s="182">
        <f t="shared" si="179"/>
        <v>0</v>
      </c>
      <c r="FS32" s="182">
        <f t="shared" si="179"/>
        <v>0</v>
      </c>
      <c r="FT32" s="182">
        <f t="shared" si="179"/>
        <v>0</v>
      </c>
      <c r="FU32" s="182">
        <f t="shared" si="179"/>
        <v>0</v>
      </c>
      <c r="FV32" s="182">
        <f t="shared" si="179"/>
        <v>0</v>
      </c>
      <c r="FW32" s="182">
        <f t="shared" si="179"/>
        <v>0</v>
      </c>
      <c r="FX32" s="182">
        <f t="shared" si="179"/>
        <v>0</v>
      </c>
      <c r="FY32" s="182">
        <f t="shared" si="179"/>
        <v>0</v>
      </c>
      <c r="FZ32" s="182">
        <f t="shared" si="179"/>
        <v>0</v>
      </c>
      <c r="GA32" s="182">
        <f t="shared" si="179"/>
        <v>0</v>
      </c>
      <c r="GB32" s="182">
        <f t="shared" si="179"/>
        <v>0</v>
      </c>
      <c r="GC32" s="182">
        <f t="shared" si="179"/>
        <v>0</v>
      </c>
      <c r="GD32" s="182">
        <f t="shared" si="179"/>
        <v>0</v>
      </c>
      <c r="GE32" s="182">
        <f t="shared" si="179"/>
        <v>0</v>
      </c>
      <c r="GF32" s="182">
        <f t="shared" si="179"/>
        <v>0</v>
      </c>
      <c r="GG32" s="182">
        <f t="shared" si="179"/>
        <v>0</v>
      </c>
      <c r="GH32" s="182">
        <f t="shared" si="179"/>
        <v>0</v>
      </c>
      <c r="GI32" s="182">
        <f t="shared" si="179"/>
        <v>0</v>
      </c>
      <c r="GJ32" s="182">
        <f t="shared" si="179"/>
        <v>0</v>
      </c>
      <c r="GK32" s="182">
        <f t="shared" si="179"/>
        <v>0</v>
      </c>
      <c r="GL32" s="182">
        <f t="shared" si="179"/>
        <v>0</v>
      </c>
      <c r="GM32" s="182">
        <f t="shared" si="179"/>
        <v>0</v>
      </c>
      <c r="GN32" s="182">
        <f t="shared" si="179"/>
        <v>0</v>
      </c>
      <c r="GO32" s="182">
        <f t="shared" si="179"/>
        <v>0</v>
      </c>
      <c r="GP32" s="182">
        <f t="shared" ref="GP32:JA32" si="180">GP$11/$D$32</f>
        <v>0</v>
      </c>
      <c r="GQ32" s="182">
        <f t="shared" si="180"/>
        <v>0</v>
      </c>
      <c r="GR32" s="182">
        <f t="shared" si="180"/>
        <v>0</v>
      </c>
      <c r="GS32" s="182">
        <f t="shared" si="180"/>
        <v>0</v>
      </c>
      <c r="GT32" s="182">
        <f t="shared" si="180"/>
        <v>0</v>
      </c>
      <c r="GU32" s="182">
        <f t="shared" si="180"/>
        <v>0</v>
      </c>
      <c r="GV32" s="182">
        <f t="shared" si="180"/>
        <v>0</v>
      </c>
      <c r="GW32" s="182">
        <f t="shared" si="180"/>
        <v>0</v>
      </c>
      <c r="GX32" s="182">
        <f t="shared" si="180"/>
        <v>0</v>
      </c>
      <c r="GY32" s="182">
        <f t="shared" si="180"/>
        <v>0</v>
      </c>
      <c r="GZ32" s="182">
        <f t="shared" si="180"/>
        <v>0</v>
      </c>
      <c r="HA32" s="182">
        <f t="shared" si="180"/>
        <v>0</v>
      </c>
      <c r="HB32" s="182">
        <f t="shared" si="180"/>
        <v>0</v>
      </c>
      <c r="HC32" s="182">
        <f t="shared" si="180"/>
        <v>0</v>
      </c>
      <c r="HD32" s="182">
        <f t="shared" si="180"/>
        <v>0</v>
      </c>
      <c r="HE32" s="182">
        <f t="shared" si="180"/>
        <v>0</v>
      </c>
      <c r="HF32" s="182">
        <f t="shared" si="180"/>
        <v>0</v>
      </c>
      <c r="HG32" s="182">
        <f t="shared" si="180"/>
        <v>0</v>
      </c>
      <c r="HH32" s="182">
        <f t="shared" si="180"/>
        <v>0</v>
      </c>
      <c r="HI32" s="182">
        <f t="shared" si="180"/>
        <v>0</v>
      </c>
      <c r="HJ32" s="182">
        <f t="shared" si="180"/>
        <v>0</v>
      </c>
      <c r="HK32" s="182">
        <f t="shared" si="180"/>
        <v>0</v>
      </c>
      <c r="HL32" s="182">
        <f t="shared" si="180"/>
        <v>0</v>
      </c>
      <c r="HM32" s="182">
        <f t="shared" si="180"/>
        <v>0</v>
      </c>
      <c r="HN32" s="182">
        <f t="shared" si="180"/>
        <v>0</v>
      </c>
      <c r="HO32" s="182">
        <f t="shared" si="180"/>
        <v>0</v>
      </c>
      <c r="HP32" s="182">
        <f t="shared" si="180"/>
        <v>0</v>
      </c>
      <c r="HQ32" s="182">
        <f t="shared" si="180"/>
        <v>0</v>
      </c>
      <c r="HR32" s="182">
        <f t="shared" si="180"/>
        <v>0</v>
      </c>
      <c r="HS32" s="182">
        <f t="shared" si="180"/>
        <v>0</v>
      </c>
      <c r="HT32" s="182">
        <f t="shared" si="180"/>
        <v>0</v>
      </c>
      <c r="HU32" s="182">
        <f t="shared" si="180"/>
        <v>0</v>
      </c>
      <c r="HV32" s="182">
        <f t="shared" si="180"/>
        <v>0</v>
      </c>
      <c r="HW32" s="182">
        <f t="shared" si="180"/>
        <v>0</v>
      </c>
      <c r="HX32" s="182">
        <f t="shared" si="180"/>
        <v>0</v>
      </c>
      <c r="HY32" s="182">
        <f t="shared" si="180"/>
        <v>0</v>
      </c>
      <c r="HZ32" s="182">
        <f t="shared" si="180"/>
        <v>0</v>
      </c>
      <c r="IA32" s="182">
        <f t="shared" si="180"/>
        <v>0</v>
      </c>
      <c r="IB32" s="182">
        <f t="shared" si="180"/>
        <v>0</v>
      </c>
      <c r="IC32" s="182">
        <f t="shared" si="180"/>
        <v>0</v>
      </c>
      <c r="ID32" s="182">
        <f t="shared" si="180"/>
        <v>0</v>
      </c>
      <c r="IE32" s="182">
        <f t="shared" si="180"/>
        <v>0</v>
      </c>
      <c r="IF32" s="182">
        <f t="shared" si="180"/>
        <v>0</v>
      </c>
      <c r="IG32" s="182">
        <f t="shared" si="180"/>
        <v>0</v>
      </c>
      <c r="IH32" s="182">
        <f t="shared" si="180"/>
        <v>0</v>
      </c>
      <c r="II32" s="182">
        <f t="shared" si="180"/>
        <v>0</v>
      </c>
      <c r="IJ32" s="182">
        <f t="shared" si="180"/>
        <v>0</v>
      </c>
      <c r="IK32" s="182">
        <f t="shared" si="180"/>
        <v>0</v>
      </c>
      <c r="IL32" s="182">
        <f t="shared" si="180"/>
        <v>0</v>
      </c>
      <c r="IM32" s="182">
        <f t="shared" si="180"/>
        <v>0</v>
      </c>
      <c r="IN32" s="182">
        <f t="shared" si="180"/>
        <v>0</v>
      </c>
      <c r="IO32" s="182">
        <f t="shared" si="180"/>
        <v>0</v>
      </c>
      <c r="IP32" s="182">
        <f t="shared" si="180"/>
        <v>0</v>
      </c>
      <c r="IQ32" s="182">
        <f t="shared" si="180"/>
        <v>0</v>
      </c>
      <c r="IR32" s="182">
        <f t="shared" si="180"/>
        <v>0</v>
      </c>
      <c r="IS32" s="182">
        <f t="shared" si="180"/>
        <v>0</v>
      </c>
      <c r="IT32" s="182">
        <f t="shared" si="180"/>
        <v>0</v>
      </c>
      <c r="IU32" s="182">
        <f t="shared" si="180"/>
        <v>0</v>
      </c>
      <c r="IV32" s="182">
        <f t="shared" si="180"/>
        <v>0</v>
      </c>
      <c r="IW32" s="182">
        <f t="shared" si="180"/>
        <v>0</v>
      </c>
      <c r="IX32" s="182">
        <f t="shared" si="180"/>
        <v>0</v>
      </c>
      <c r="IY32" s="182">
        <f t="shared" si="180"/>
        <v>0</v>
      </c>
      <c r="IZ32" s="182">
        <f t="shared" si="180"/>
        <v>0</v>
      </c>
      <c r="JA32" s="182">
        <f t="shared" si="180"/>
        <v>0</v>
      </c>
      <c r="JB32" s="182">
        <f t="shared" ref="JB32:LM32" si="181">JB$11/$D$32</f>
        <v>0</v>
      </c>
      <c r="JC32" s="182">
        <f t="shared" si="181"/>
        <v>0</v>
      </c>
      <c r="JD32" s="182">
        <f t="shared" si="181"/>
        <v>0</v>
      </c>
      <c r="JE32" s="182">
        <f t="shared" si="181"/>
        <v>0</v>
      </c>
      <c r="JF32" s="182">
        <f t="shared" si="181"/>
        <v>0</v>
      </c>
      <c r="JG32" s="182">
        <f t="shared" si="181"/>
        <v>0</v>
      </c>
      <c r="JH32" s="182">
        <f t="shared" si="181"/>
        <v>0</v>
      </c>
      <c r="JI32" s="182">
        <f t="shared" si="181"/>
        <v>0</v>
      </c>
      <c r="JJ32" s="182">
        <f t="shared" si="181"/>
        <v>0</v>
      </c>
      <c r="JK32" s="182">
        <f t="shared" si="181"/>
        <v>0</v>
      </c>
      <c r="JL32" s="182">
        <f t="shared" si="181"/>
        <v>0</v>
      </c>
      <c r="JM32" s="182">
        <f t="shared" si="181"/>
        <v>0</v>
      </c>
      <c r="JN32" s="182">
        <f t="shared" si="181"/>
        <v>0</v>
      </c>
      <c r="JO32" s="182">
        <f t="shared" si="181"/>
        <v>0</v>
      </c>
      <c r="JP32" s="182">
        <f t="shared" si="181"/>
        <v>0</v>
      </c>
      <c r="JQ32" s="182">
        <f t="shared" si="181"/>
        <v>0</v>
      </c>
      <c r="JR32" s="182">
        <f t="shared" si="181"/>
        <v>0</v>
      </c>
      <c r="JS32" s="182">
        <f t="shared" si="181"/>
        <v>0</v>
      </c>
      <c r="JT32" s="182">
        <f t="shared" si="181"/>
        <v>0</v>
      </c>
      <c r="JU32" s="182">
        <f t="shared" si="181"/>
        <v>0</v>
      </c>
      <c r="JV32" s="182">
        <f t="shared" si="181"/>
        <v>0</v>
      </c>
      <c r="JW32" s="182">
        <f t="shared" si="181"/>
        <v>0</v>
      </c>
      <c r="JX32" s="182">
        <f t="shared" si="181"/>
        <v>0</v>
      </c>
      <c r="JY32" s="182">
        <f t="shared" si="181"/>
        <v>0</v>
      </c>
      <c r="JZ32" s="182">
        <f t="shared" si="181"/>
        <v>0</v>
      </c>
      <c r="KA32" s="182">
        <f t="shared" si="181"/>
        <v>0</v>
      </c>
      <c r="KB32" s="182">
        <f t="shared" si="181"/>
        <v>0</v>
      </c>
      <c r="KC32" s="182">
        <f t="shared" si="181"/>
        <v>0</v>
      </c>
      <c r="KD32" s="182">
        <f t="shared" si="181"/>
        <v>0</v>
      </c>
      <c r="KE32" s="182">
        <f t="shared" si="181"/>
        <v>0</v>
      </c>
      <c r="KF32" s="182">
        <f t="shared" si="181"/>
        <v>0</v>
      </c>
      <c r="KG32" s="182">
        <f t="shared" si="181"/>
        <v>0</v>
      </c>
      <c r="KH32" s="182">
        <f t="shared" si="181"/>
        <v>0</v>
      </c>
      <c r="KI32" s="182">
        <f t="shared" si="181"/>
        <v>0</v>
      </c>
      <c r="KJ32" s="182">
        <f t="shared" si="181"/>
        <v>0</v>
      </c>
      <c r="KK32" s="182">
        <f t="shared" si="181"/>
        <v>0</v>
      </c>
      <c r="KL32" s="182">
        <f t="shared" si="181"/>
        <v>0</v>
      </c>
      <c r="KM32" s="182">
        <f t="shared" si="181"/>
        <v>0</v>
      </c>
      <c r="KN32" s="182">
        <f t="shared" si="181"/>
        <v>0</v>
      </c>
      <c r="KO32" s="182">
        <f t="shared" si="181"/>
        <v>0</v>
      </c>
      <c r="KP32" s="182">
        <f t="shared" si="181"/>
        <v>0</v>
      </c>
      <c r="KQ32" s="182">
        <f t="shared" si="181"/>
        <v>0</v>
      </c>
      <c r="KR32" s="182">
        <f t="shared" si="181"/>
        <v>0</v>
      </c>
      <c r="KS32" s="182">
        <f t="shared" si="181"/>
        <v>0</v>
      </c>
      <c r="KT32" s="182">
        <f t="shared" si="181"/>
        <v>0</v>
      </c>
      <c r="KU32" s="182">
        <f t="shared" si="181"/>
        <v>0</v>
      </c>
      <c r="KV32" s="182">
        <f t="shared" si="181"/>
        <v>0</v>
      </c>
      <c r="KW32" s="182">
        <f t="shared" si="181"/>
        <v>0</v>
      </c>
      <c r="KX32" s="182">
        <f t="shared" si="181"/>
        <v>0</v>
      </c>
      <c r="KY32" s="182">
        <f t="shared" si="181"/>
        <v>0</v>
      </c>
      <c r="KZ32" s="182">
        <f t="shared" si="181"/>
        <v>0</v>
      </c>
      <c r="LA32" s="182">
        <f t="shared" si="181"/>
        <v>0</v>
      </c>
      <c r="LB32" s="182">
        <f t="shared" si="181"/>
        <v>0</v>
      </c>
      <c r="LC32" s="182">
        <f t="shared" si="181"/>
        <v>0</v>
      </c>
      <c r="LD32" s="182">
        <f t="shared" si="181"/>
        <v>0</v>
      </c>
      <c r="LE32" s="182">
        <f t="shared" si="181"/>
        <v>0</v>
      </c>
      <c r="LF32" s="182">
        <f t="shared" si="181"/>
        <v>0</v>
      </c>
      <c r="LG32" s="182">
        <f t="shared" si="181"/>
        <v>0</v>
      </c>
      <c r="LH32" s="182">
        <f t="shared" si="181"/>
        <v>0</v>
      </c>
      <c r="LI32" s="182">
        <f t="shared" si="181"/>
        <v>0</v>
      </c>
      <c r="LJ32" s="182">
        <f t="shared" si="181"/>
        <v>0</v>
      </c>
      <c r="LK32" s="182">
        <f t="shared" si="181"/>
        <v>0</v>
      </c>
      <c r="LL32" s="182">
        <f t="shared" si="181"/>
        <v>0</v>
      </c>
      <c r="LM32" s="182">
        <f t="shared" si="181"/>
        <v>0</v>
      </c>
      <c r="LN32" s="182">
        <f t="shared" ref="LN32:NY32" si="182">LN$11/$D$32</f>
        <v>0</v>
      </c>
      <c r="LO32" s="182">
        <f t="shared" si="182"/>
        <v>0</v>
      </c>
      <c r="LP32" s="182">
        <f t="shared" si="182"/>
        <v>0</v>
      </c>
      <c r="LQ32" s="182">
        <f t="shared" si="182"/>
        <v>0</v>
      </c>
      <c r="LR32" s="182">
        <f t="shared" si="182"/>
        <v>0</v>
      </c>
      <c r="LS32" s="182">
        <f t="shared" si="182"/>
        <v>0</v>
      </c>
      <c r="LT32" s="182">
        <f t="shared" si="182"/>
        <v>0</v>
      </c>
      <c r="LU32" s="182">
        <f t="shared" si="182"/>
        <v>0</v>
      </c>
      <c r="LV32" s="182">
        <f t="shared" si="182"/>
        <v>0</v>
      </c>
      <c r="LW32" s="182">
        <f t="shared" si="182"/>
        <v>0</v>
      </c>
      <c r="LX32" s="182">
        <f t="shared" si="182"/>
        <v>0</v>
      </c>
      <c r="LY32" s="182">
        <f t="shared" si="182"/>
        <v>0</v>
      </c>
      <c r="LZ32" s="182">
        <f t="shared" si="182"/>
        <v>0</v>
      </c>
      <c r="MA32" s="182">
        <f t="shared" si="182"/>
        <v>0</v>
      </c>
      <c r="MB32" s="182">
        <f t="shared" si="182"/>
        <v>0</v>
      </c>
      <c r="MC32" s="182">
        <f t="shared" si="182"/>
        <v>0</v>
      </c>
      <c r="MD32" s="182">
        <f t="shared" si="182"/>
        <v>0</v>
      </c>
      <c r="ME32" s="182">
        <f t="shared" si="182"/>
        <v>0</v>
      </c>
      <c r="MF32" s="182">
        <f t="shared" si="182"/>
        <v>0</v>
      </c>
      <c r="MG32" s="182">
        <f t="shared" si="182"/>
        <v>0</v>
      </c>
      <c r="MH32" s="182">
        <f t="shared" si="182"/>
        <v>0</v>
      </c>
      <c r="MI32" s="182">
        <f t="shared" si="182"/>
        <v>0</v>
      </c>
      <c r="MJ32" s="182">
        <f t="shared" si="182"/>
        <v>0</v>
      </c>
      <c r="MK32" s="182">
        <f t="shared" si="182"/>
        <v>0</v>
      </c>
      <c r="ML32" s="182">
        <f t="shared" si="182"/>
        <v>0</v>
      </c>
      <c r="MM32" s="182">
        <f t="shared" si="182"/>
        <v>0</v>
      </c>
      <c r="MN32" s="182">
        <f t="shared" si="182"/>
        <v>0</v>
      </c>
      <c r="MO32" s="182">
        <f t="shared" si="182"/>
        <v>0</v>
      </c>
      <c r="MP32" s="182">
        <f t="shared" si="182"/>
        <v>0</v>
      </c>
      <c r="MQ32" s="182">
        <f t="shared" si="182"/>
        <v>0</v>
      </c>
      <c r="MR32" s="182">
        <f t="shared" si="182"/>
        <v>0</v>
      </c>
      <c r="MS32" s="182">
        <f t="shared" si="182"/>
        <v>0</v>
      </c>
      <c r="MT32" s="182">
        <f t="shared" si="182"/>
        <v>0</v>
      </c>
      <c r="MU32" s="182">
        <f t="shared" si="182"/>
        <v>0</v>
      </c>
      <c r="MV32" s="182">
        <f t="shared" si="182"/>
        <v>0</v>
      </c>
      <c r="MW32" s="182">
        <f t="shared" si="182"/>
        <v>0</v>
      </c>
      <c r="MX32" s="182">
        <f t="shared" si="182"/>
        <v>0</v>
      </c>
      <c r="MY32" s="182">
        <f t="shared" si="182"/>
        <v>0</v>
      </c>
      <c r="MZ32" s="182">
        <f t="shared" si="182"/>
        <v>0</v>
      </c>
      <c r="NA32" s="182">
        <f t="shared" si="182"/>
        <v>0</v>
      </c>
      <c r="NB32" s="182">
        <f t="shared" si="182"/>
        <v>0</v>
      </c>
      <c r="NC32" s="182">
        <f t="shared" si="182"/>
        <v>0</v>
      </c>
      <c r="ND32" s="182">
        <f t="shared" si="182"/>
        <v>0</v>
      </c>
      <c r="NE32" s="182">
        <f t="shared" si="182"/>
        <v>0</v>
      </c>
      <c r="NF32" s="182">
        <f t="shared" si="182"/>
        <v>0</v>
      </c>
      <c r="NG32" s="182">
        <f t="shared" si="182"/>
        <v>0</v>
      </c>
      <c r="NH32" s="182">
        <f t="shared" si="182"/>
        <v>0</v>
      </c>
      <c r="NI32" s="182">
        <f t="shared" si="182"/>
        <v>0</v>
      </c>
      <c r="NJ32" s="182">
        <f t="shared" si="182"/>
        <v>0</v>
      </c>
      <c r="NK32" s="182">
        <f t="shared" si="182"/>
        <v>0</v>
      </c>
      <c r="NL32" s="182">
        <f t="shared" si="182"/>
        <v>0</v>
      </c>
      <c r="NM32" s="182">
        <f t="shared" si="182"/>
        <v>0</v>
      </c>
      <c r="NN32" s="182">
        <f t="shared" si="182"/>
        <v>0</v>
      </c>
      <c r="NO32" s="182">
        <f t="shared" si="182"/>
        <v>0</v>
      </c>
      <c r="NP32" s="182">
        <f t="shared" si="182"/>
        <v>0</v>
      </c>
      <c r="NQ32" s="182">
        <f t="shared" si="182"/>
        <v>0</v>
      </c>
      <c r="NR32" s="182">
        <f t="shared" si="182"/>
        <v>0</v>
      </c>
      <c r="NS32" s="182">
        <f t="shared" si="182"/>
        <v>0</v>
      </c>
      <c r="NT32" s="182">
        <f t="shared" si="182"/>
        <v>0</v>
      </c>
      <c r="NU32" s="182">
        <f t="shared" si="182"/>
        <v>0</v>
      </c>
      <c r="NV32" s="182">
        <f t="shared" si="182"/>
        <v>0</v>
      </c>
      <c r="NW32" s="182">
        <f t="shared" si="182"/>
        <v>0</v>
      </c>
      <c r="NX32" s="182">
        <f t="shared" si="182"/>
        <v>0</v>
      </c>
      <c r="NY32" s="182">
        <f t="shared" si="182"/>
        <v>0</v>
      </c>
      <c r="NZ32" s="182">
        <f t="shared" ref="NZ32:QK32" si="183">NZ$11/$D$32</f>
        <v>0</v>
      </c>
      <c r="OA32" s="182">
        <f t="shared" si="183"/>
        <v>0</v>
      </c>
      <c r="OB32" s="182">
        <f t="shared" si="183"/>
        <v>0</v>
      </c>
      <c r="OC32" s="182">
        <f t="shared" si="183"/>
        <v>0</v>
      </c>
      <c r="OD32" s="182">
        <f t="shared" si="183"/>
        <v>0</v>
      </c>
      <c r="OE32" s="182">
        <f t="shared" si="183"/>
        <v>0</v>
      </c>
      <c r="OF32" s="182">
        <f t="shared" si="183"/>
        <v>0</v>
      </c>
      <c r="OG32" s="182">
        <f t="shared" si="183"/>
        <v>0</v>
      </c>
      <c r="OH32" s="182">
        <f t="shared" si="183"/>
        <v>0</v>
      </c>
      <c r="OI32" s="182">
        <f t="shared" si="183"/>
        <v>0</v>
      </c>
      <c r="OJ32" s="182">
        <f t="shared" si="183"/>
        <v>0</v>
      </c>
      <c r="OK32" s="182">
        <f t="shared" si="183"/>
        <v>0</v>
      </c>
      <c r="OL32" s="182">
        <f t="shared" si="183"/>
        <v>0</v>
      </c>
      <c r="OM32" s="182">
        <f t="shared" si="183"/>
        <v>0</v>
      </c>
      <c r="ON32" s="182">
        <f t="shared" si="183"/>
        <v>0</v>
      </c>
      <c r="OO32" s="182">
        <f t="shared" si="183"/>
        <v>0</v>
      </c>
      <c r="OP32" s="182">
        <f t="shared" si="183"/>
        <v>0</v>
      </c>
      <c r="OQ32" s="182">
        <f t="shared" si="183"/>
        <v>0</v>
      </c>
      <c r="OR32" s="182">
        <f t="shared" si="183"/>
        <v>0</v>
      </c>
      <c r="OS32" s="182">
        <f t="shared" si="183"/>
        <v>0</v>
      </c>
      <c r="OT32" s="182">
        <f t="shared" si="183"/>
        <v>0</v>
      </c>
      <c r="OU32" s="182">
        <f t="shared" si="183"/>
        <v>0</v>
      </c>
      <c r="OV32" s="182">
        <f t="shared" si="183"/>
        <v>0</v>
      </c>
      <c r="OW32" s="182">
        <f t="shared" si="183"/>
        <v>0</v>
      </c>
      <c r="OX32" s="182">
        <f t="shared" si="183"/>
        <v>0</v>
      </c>
      <c r="OY32" s="182">
        <f t="shared" si="183"/>
        <v>0</v>
      </c>
      <c r="OZ32" s="182">
        <f t="shared" si="183"/>
        <v>0</v>
      </c>
      <c r="PA32" s="182">
        <f t="shared" si="183"/>
        <v>0</v>
      </c>
      <c r="PB32" s="182">
        <f t="shared" si="183"/>
        <v>0</v>
      </c>
      <c r="PC32" s="182">
        <f t="shared" si="183"/>
        <v>0</v>
      </c>
      <c r="PD32" s="182">
        <f t="shared" si="183"/>
        <v>0</v>
      </c>
      <c r="PE32" s="182">
        <f t="shared" si="183"/>
        <v>0</v>
      </c>
      <c r="PF32" s="182">
        <f t="shared" si="183"/>
        <v>0</v>
      </c>
      <c r="PG32" s="182">
        <f t="shared" si="183"/>
        <v>0</v>
      </c>
      <c r="PH32" s="182">
        <f t="shared" si="183"/>
        <v>0</v>
      </c>
      <c r="PI32" s="182">
        <f t="shared" si="183"/>
        <v>0</v>
      </c>
      <c r="PJ32" s="182">
        <f t="shared" si="183"/>
        <v>0</v>
      </c>
      <c r="PK32" s="182">
        <f t="shared" si="183"/>
        <v>0</v>
      </c>
      <c r="PL32" s="182">
        <f t="shared" si="183"/>
        <v>0</v>
      </c>
      <c r="PM32" s="182">
        <f t="shared" si="183"/>
        <v>0</v>
      </c>
      <c r="PN32" s="182">
        <f t="shared" si="183"/>
        <v>0</v>
      </c>
      <c r="PO32" s="182">
        <f t="shared" si="183"/>
        <v>0</v>
      </c>
      <c r="PP32" s="182">
        <f t="shared" si="183"/>
        <v>0</v>
      </c>
      <c r="PQ32" s="182">
        <f t="shared" si="183"/>
        <v>0</v>
      </c>
      <c r="PR32" s="182">
        <f t="shared" si="183"/>
        <v>0</v>
      </c>
      <c r="PS32" s="182">
        <f t="shared" si="183"/>
        <v>0</v>
      </c>
      <c r="PT32" s="182">
        <f t="shared" si="183"/>
        <v>0</v>
      </c>
      <c r="PU32" s="182">
        <f t="shared" si="183"/>
        <v>0</v>
      </c>
      <c r="PV32" s="182">
        <f t="shared" si="183"/>
        <v>0</v>
      </c>
      <c r="PW32" s="182">
        <f t="shared" si="183"/>
        <v>0</v>
      </c>
      <c r="PX32" s="182">
        <f t="shared" si="183"/>
        <v>0</v>
      </c>
      <c r="PY32" s="182">
        <f t="shared" si="183"/>
        <v>0</v>
      </c>
      <c r="PZ32" s="182">
        <f t="shared" si="183"/>
        <v>0</v>
      </c>
      <c r="QA32" s="182">
        <f t="shared" si="183"/>
        <v>0</v>
      </c>
      <c r="QB32" s="182">
        <f t="shared" si="183"/>
        <v>0</v>
      </c>
      <c r="QC32" s="182">
        <f t="shared" si="183"/>
        <v>0</v>
      </c>
      <c r="QD32" s="182">
        <f t="shared" si="183"/>
        <v>0</v>
      </c>
      <c r="QE32" s="182">
        <f t="shared" si="183"/>
        <v>0</v>
      </c>
      <c r="QF32" s="182">
        <f t="shared" si="183"/>
        <v>0</v>
      </c>
      <c r="QG32" s="182">
        <f t="shared" si="183"/>
        <v>0</v>
      </c>
      <c r="QH32" s="182">
        <f t="shared" si="183"/>
        <v>0</v>
      </c>
      <c r="QI32" s="182">
        <f t="shared" si="183"/>
        <v>0</v>
      </c>
      <c r="QJ32" s="182">
        <f t="shared" si="183"/>
        <v>0</v>
      </c>
      <c r="QK32" s="182">
        <f t="shared" si="183"/>
        <v>0</v>
      </c>
      <c r="QL32" s="182">
        <f t="shared" ref="QL32:SW32" si="184">QL$11/$D$32</f>
        <v>0</v>
      </c>
      <c r="QM32" s="182">
        <f t="shared" si="184"/>
        <v>0</v>
      </c>
      <c r="QN32" s="182">
        <f t="shared" si="184"/>
        <v>0</v>
      </c>
      <c r="QO32" s="182">
        <f t="shared" si="184"/>
        <v>0</v>
      </c>
      <c r="QP32" s="182">
        <f t="shared" si="184"/>
        <v>0</v>
      </c>
      <c r="QQ32" s="182">
        <f t="shared" si="184"/>
        <v>0</v>
      </c>
      <c r="QR32" s="182">
        <f t="shared" si="184"/>
        <v>0</v>
      </c>
      <c r="QS32" s="182">
        <f t="shared" si="184"/>
        <v>0</v>
      </c>
      <c r="QT32" s="182">
        <f t="shared" si="184"/>
        <v>0</v>
      </c>
      <c r="QU32" s="182">
        <f t="shared" si="184"/>
        <v>0</v>
      </c>
      <c r="QV32" s="182">
        <f t="shared" si="184"/>
        <v>0</v>
      </c>
      <c r="QW32" s="182">
        <f t="shared" si="184"/>
        <v>0</v>
      </c>
      <c r="QX32" s="182">
        <f t="shared" si="184"/>
        <v>0</v>
      </c>
      <c r="QY32" s="182">
        <f t="shared" si="184"/>
        <v>0</v>
      </c>
      <c r="QZ32" s="182">
        <f t="shared" si="184"/>
        <v>0</v>
      </c>
      <c r="RA32" s="182">
        <f t="shared" si="184"/>
        <v>0</v>
      </c>
      <c r="RB32" s="182">
        <f t="shared" si="184"/>
        <v>0</v>
      </c>
      <c r="RC32" s="182">
        <f t="shared" si="184"/>
        <v>0</v>
      </c>
      <c r="RD32" s="182">
        <f t="shared" si="184"/>
        <v>0</v>
      </c>
      <c r="RE32" s="182">
        <f t="shared" si="184"/>
        <v>0</v>
      </c>
      <c r="RF32" s="182">
        <f t="shared" si="184"/>
        <v>0</v>
      </c>
      <c r="RG32" s="182">
        <f t="shared" si="184"/>
        <v>0</v>
      </c>
      <c r="RH32" s="182">
        <f t="shared" si="184"/>
        <v>0</v>
      </c>
      <c r="RI32" s="182">
        <f t="shared" si="184"/>
        <v>0</v>
      </c>
      <c r="RJ32" s="182">
        <f t="shared" si="184"/>
        <v>0</v>
      </c>
      <c r="RK32" s="182">
        <f t="shared" si="184"/>
        <v>0</v>
      </c>
      <c r="RL32" s="182">
        <f t="shared" si="184"/>
        <v>0</v>
      </c>
      <c r="RM32" s="182">
        <f t="shared" si="184"/>
        <v>0</v>
      </c>
      <c r="RN32" s="182">
        <f t="shared" si="184"/>
        <v>0</v>
      </c>
      <c r="RO32" s="182">
        <f t="shared" si="184"/>
        <v>0</v>
      </c>
      <c r="RP32" s="182">
        <f t="shared" si="184"/>
        <v>0</v>
      </c>
      <c r="RQ32" s="182">
        <f t="shared" si="184"/>
        <v>0</v>
      </c>
      <c r="RR32" s="182">
        <f t="shared" si="184"/>
        <v>0</v>
      </c>
      <c r="RS32" s="182">
        <f t="shared" si="184"/>
        <v>0</v>
      </c>
      <c r="RT32" s="182">
        <f t="shared" si="184"/>
        <v>0</v>
      </c>
      <c r="RU32" s="182">
        <f t="shared" si="184"/>
        <v>0</v>
      </c>
      <c r="RV32" s="182">
        <f t="shared" si="184"/>
        <v>0</v>
      </c>
      <c r="RW32" s="182">
        <f t="shared" si="184"/>
        <v>0</v>
      </c>
      <c r="RX32" s="182">
        <f t="shared" si="184"/>
        <v>0</v>
      </c>
      <c r="RY32" s="182">
        <f t="shared" si="184"/>
        <v>0</v>
      </c>
      <c r="RZ32" s="182">
        <f t="shared" si="184"/>
        <v>0</v>
      </c>
      <c r="SA32" s="182">
        <f t="shared" si="184"/>
        <v>0</v>
      </c>
      <c r="SB32" s="182">
        <f t="shared" si="184"/>
        <v>0</v>
      </c>
      <c r="SC32" s="182">
        <f t="shared" si="184"/>
        <v>0</v>
      </c>
      <c r="SD32" s="182">
        <f t="shared" si="184"/>
        <v>0</v>
      </c>
      <c r="SE32" s="182">
        <f t="shared" si="184"/>
        <v>0</v>
      </c>
      <c r="SF32" s="182">
        <f t="shared" si="184"/>
        <v>0</v>
      </c>
      <c r="SG32" s="182">
        <f t="shared" si="184"/>
        <v>0</v>
      </c>
      <c r="SH32" s="182">
        <f t="shared" si="184"/>
        <v>0</v>
      </c>
      <c r="SI32" s="182">
        <f t="shared" si="184"/>
        <v>0</v>
      </c>
      <c r="SJ32" s="182">
        <f t="shared" si="184"/>
        <v>0</v>
      </c>
      <c r="SK32" s="182">
        <f t="shared" si="184"/>
        <v>0</v>
      </c>
      <c r="SL32" s="182">
        <f t="shared" si="184"/>
        <v>0</v>
      </c>
      <c r="SM32" s="182">
        <f t="shared" si="184"/>
        <v>0</v>
      </c>
      <c r="SN32" s="182">
        <f t="shared" si="184"/>
        <v>0</v>
      </c>
      <c r="SO32" s="182">
        <f t="shared" si="184"/>
        <v>0</v>
      </c>
      <c r="SP32" s="182">
        <f t="shared" si="184"/>
        <v>0</v>
      </c>
      <c r="SQ32" s="182">
        <f t="shared" si="184"/>
        <v>0</v>
      </c>
      <c r="SR32" s="182">
        <f t="shared" si="184"/>
        <v>0</v>
      </c>
      <c r="SS32" s="182">
        <f t="shared" si="184"/>
        <v>0</v>
      </c>
      <c r="ST32" s="182">
        <f t="shared" si="184"/>
        <v>0</v>
      </c>
      <c r="SU32" s="182">
        <f t="shared" si="184"/>
        <v>0</v>
      </c>
      <c r="SV32" s="182">
        <f t="shared" si="184"/>
        <v>0</v>
      </c>
      <c r="SW32" s="182">
        <f t="shared" si="184"/>
        <v>0</v>
      </c>
      <c r="SX32" s="182">
        <f t="shared" ref="SX32:VI32" si="185">SX$11/$D$32</f>
        <v>0</v>
      </c>
      <c r="SY32" s="182">
        <f t="shared" si="185"/>
        <v>0</v>
      </c>
      <c r="SZ32" s="182">
        <f t="shared" si="185"/>
        <v>0</v>
      </c>
      <c r="TA32" s="182">
        <f t="shared" si="185"/>
        <v>0</v>
      </c>
      <c r="TB32" s="182">
        <f t="shared" si="185"/>
        <v>0</v>
      </c>
      <c r="TC32" s="182">
        <f t="shared" si="185"/>
        <v>0</v>
      </c>
      <c r="TD32" s="182">
        <f t="shared" si="185"/>
        <v>0</v>
      </c>
      <c r="TE32" s="182">
        <f t="shared" si="185"/>
        <v>0</v>
      </c>
      <c r="TF32" s="182">
        <f t="shared" si="185"/>
        <v>0</v>
      </c>
      <c r="TG32" s="182">
        <f t="shared" si="185"/>
        <v>0</v>
      </c>
      <c r="TH32" s="182">
        <f t="shared" si="185"/>
        <v>0</v>
      </c>
      <c r="TI32" s="182">
        <f t="shared" si="185"/>
        <v>0</v>
      </c>
      <c r="TJ32" s="182">
        <f t="shared" si="185"/>
        <v>0</v>
      </c>
      <c r="TK32" s="182">
        <f t="shared" si="185"/>
        <v>0</v>
      </c>
      <c r="TL32" s="182">
        <f t="shared" si="185"/>
        <v>0</v>
      </c>
      <c r="TM32" s="182">
        <f t="shared" si="185"/>
        <v>0</v>
      </c>
      <c r="TN32" s="182">
        <f t="shared" si="185"/>
        <v>0</v>
      </c>
      <c r="TO32" s="182">
        <f t="shared" si="185"/>
        <v>0</v>
      </c>
      <c r="TP32" s="182">
        <f t="shared" si="185"/>
        <v>0</v>
      </c>
      <c r="TQ32" s="182">
        <f t="shared" si="185"/>
        <v>0</v>
      </c>
      <c r="TR32" s="182">
        <f t="shared" si="185"/>
        <v>0</v>
      </c>
      <c r="TS32" s="182">
        <f t="shared" si="185"/>
        <v>0</v>
      </c>
      <c r="TT32" s="182">
        <f t="shared" si="185"/>
        <v>0</v>
      </c>
      <c r="TU32" s="182">
        <f t="shared" si="185"/>
        <v>0</v>
      </c>
      <c r="TV32" s="182">
        <f t="shared" si="185"/>
        <v>0</v>
      </c>
      <c r="TW32" s="182">
        <f t="shared" si="185"/>
        <v>0</v>
      </c>
      <c r="TX32" s="182">
        <f t="shared" si="185"/>
        <v>0</v>
      </c>
      <c r="TY32" s="182">
        <f t="shared" si="185"/>
        <v>0</v>
      </c>
      <c r="TZ32" s="182">
        <f t="shared" si="185"/>
        <v>0</v>
      </c>
      <c r="UA32" s="182">
        <f t="shared" si="185"/>
        <v>0</v>
      </c>
      <c r="UB32" s="182">
        <f t="shared" si="185"/>
        <v>0</v>
      </c>
      <c r="UC32" s="182">
        <f t="shared" si="185"/>
        <v>0</v>
      </c>
      <c r="UD32" s="182">
        <f t="shared" si="185"/>
        <v>0</v>
      </c>
      <c r="UE32" s="182">
        <f t="shared" si="185"/>
        <v>0</v>
      </c>
      <c r="UF32" s="182">
        <f t="shared" si="185"/>
        <v>0</v>
      </c>
      <c r="UG32" s="182">
        <f t="shared" si="185"/>
        <v>0</v>
      </c>
      <c r="UH32" s="182">
        <f t="shared" si="185"/>
        <v>0</v>
      </c>
      <c r="UI32" s="182">
        <f t="shared" si="185"/>
        <v>0</v>
      </c>
      <c r="UJ32" s="182">
        <f t="shared" si="185"/>
        <v>0</v>
      </c>
      <c r="UK32" s="182">
        <f t="shared" si="185"/>
        <v>0</v>
      </c>
      <c r="UL32" s="182">
        <f t="shared" si="185"/>
        <v>0</v>
      </c>
      <c r="UM32" s="182">
        <f t="shared" si="185"/>
        <v>0</v>
      </c>
      <c r="UN32" s="182">
        <f t="shared" si="185"/>
        <v>0</v>
      </c>
      <c r="UO32" s="182">
        <f t="shared" si="185"/>
        <v>0</v>
      </c>
      <c r="UP32" s="182">
        <f t="shared" si="185"/>
        <v>0</v>
      </c>
      <c r="UQ32" s="182">
        <f t="shared" si="185"/>
        <v>0</v>
      </c>
      <c r="UR32" s="182">
        <f t="shared" si="185"/>
        <v>0</v>
      </c>
      <c r="US32" s="182">
        <f t="shared" si="185"/>
        <v>0</v>
      </c>
      <c r="UT32" s="182">
        <f t="shared" si="185"/>
        <v>0</v>
      </c>
      <c r="UU32" s="182">
        <f t="shared" si="185"/>
        <v>0</v>
      </c>
      <c r="UV32" s="182">
        <f t="shared" si="185"/>
        <v>0</v>
      </c>
      <c r="UW32" s="182">
        <f t="shared" si="185"/>
        <v>0</v>
      </c>
      <c r="UX32" s="182">
        <f t="shared" si="185"/>
        <v>0</v>
      </c>
      <c r="UY32" s="182">
        <f t="shared" si="185"/>
        <v>0</v>
      </c>
      <c r="UZ32" s="182">
        <f t="shared" si="185"/>
        <v>0</v>
      </c>
      <c r="VA32" s="182">
        <f t="shared" si="185"/>
        <v>0</v>
      </c>
      <c r="VB32" s="182">
        <f t="shared" si="185"/>
        <v>0</v>
      </c>
      <c r="VC32" s="182">
        <f t="shared" si="185"/>
        <v>0</v>
      </c>
      <c r="VD32" s="182">
        <f t="shared" si="185"/>
        <v>0</v>
      </c>
      <c r="VE32" s="182">
        <f t="shared" si="185"/>
        <v>0</v>
      </c>
      <c r="VF32" s="182">
        <f t="shared" si="185"/>
        <v>0</v>
      </c>
      <c r="VG32" s="182">
        <f t="shared" si="185"/>
        <v>0</v>
      </c>
      <c r="VH32" s="182">
        <f t="shared" si="185"/>
        <v>0</v>
      </c>
      <c r="VI32" s="182">
        <f t="shared" si="185"/>
        <v>0</v>
      </c>
      <c r="VJ32" s="182">
        <f t="shared" ref="VJ32:WS32" si="186">VJ$11/$D$32</f>
        <v>0</v>
      </c>
      <c r="VK32" s="182">
        <f t="shared" si="186"/>
        <v>0</v>
      </c>
      <c r="VL32" s="182">
        <f t="shared" si="186"/>
        <v>0</v>
      </c>
      <c r="VM32" s="182">
        <f t="shared" si="186"/>
        <v>0</v>
      </c>
      <c r="VN32" s="182">
        <f t="shared" si="186"/>
        <v>0</v>
      </c>
      <c r="VO32" s="182">
        <f t="shared" si="186"/>
        <v>0</v>
      </c>
      <c r="VP32" s="182">
        <f t="shared" si="186"/>
        <v>0</v>
      </c>
      <c r="VQ32" s="182">
        <f t="shared" si="186"/>
        <v>0</v>
      </c>
      <c r="VR32" s="182">
        <f t="shared" si="186"/>
        <v>0</v>
      </c>
      <c r="VS32" s="182">
        <f t="shared" si="186"/>
        <v>0</v>
      </c>
      <c r="VT32" s="182">
        <f t="shared" si="186"/>
        <v>0</v>
      </c>
      <c r="VU32" s="182">
        <f t="shared" si="186"/>
        <v>0</v>
      </c>
      <c r="VV32" s="182">
        <f t="shared" si="186"/>
        <v>0</v>
      </c>
      <c r="VW32" s="182">
        <f t="shared" si="186"/>
        <v>0</v>
      </c>
      <c r="VX32" s="182">
        <f t="shared" si="186"/>
        <v>0</v>
      </c>
      <c r="VY32" s="182">
        <f t="shared" si="186"/>
        <v>0</v>
      </c>
      <c r="VZ32" s="182">
        <f t="shared" si="186"/>
        <v>0</v>
      </c>
      <c r="WA32" s="182">
        <f t="shared" si="186"/>
        <v>0</v>
      </c>
      <c r="WB32" s="182">
        <f t="shared" si="186"/>
        <v>0</v>
      </c>
      <c r="WC32" s="182">
        <f t="shared" si="186"/>
        <v>0</v>
      </c>
      <c r="WD32" s="182">
        <f t="shared" si="186"/>
        <v>0</v>
      </c>
      <c r="WE32" s="182">
        <f t="shared" si="186"/>
        <v>0</v>
      </c>
      <c r="WF32" s="182">
        <f t="shared" si="186"/>
        <v>0</v>
      </c>
      <c r="WG32" s="182">
        <f t="shared" si="186"/>
        <v>0</v>
      </c>
      <c r="WH32" s="182">
        <f t="shared" si="186"/>
        <v>0</v>
      </c>
      <c r="WI32" s="182">
        <f t="shared" si="186"/>
        <v>0</v>
      </c>
      <c r="WJ32" s="182">
        <f t="shared" si="186"/>
        <v>0</v>
      </c>
      <c r="WK32" s="182">
        <f t="shared" si="186"/>
        <v>0</v>
      </c>
      <c r="WL32" s="182">
        <f t="shared" si="186"/>
        <v>0</v>
      </c>
      <c r="WM32" s="182">
        <f t="shared" si="186"/>
        <v>0</v>
      </c>
      <c r="WN32" s="182">
        <f t="shared" si="186"/>
        <v>0</v>
      </c>
      <c r="WO32" s="182">
        <f t="shared" si="186"/>
        <v>0</v>
      </c>
      <c r="WP32" s="182">
        <f t="shared" si="186"/>
        <v>0</v>
      </c>
      <c r="WQ32" s="182">
        <f t="shared" si="186"/>
        <v>0</v>
      </c>
      <c r="WR32" s="182">
        <f t="shared" si="186"/>
        <v>0</v>
      </c>
      <c r="WS32" s="182">
        <f t="shared" si="186"/>
        <v>0</v>
      </c>
    </row>
    <row r="33" spans="1:617">
      <c r="B33" s="181" t="s">
        <v>49</v>
      </c>
      <c r="F33" s="182">
        <f t="shared" ref="F33:BQ33" si="187">F$21/$D$32</f>
        <v>0</v>
      </c>
      <c r="G33" s="182">
        <f t="shared" si="187"/>
        <v>0</v>
      </c>
      <c r="H33" s="182">
        <f t="shared" si="187"/>
        <v>0</v>
      </c>
      <c r="I33" s="182">
        <f t="shared" si="187"/>
        <v>0</v>
      </c>
      <c r="J33" s="182">
        <f t="shared" si="187"/>
        <v>0</v>
      </c>
      <c r="K33" s="182">
        <f t="shared" si="187"/>
        <v>0</v>
      </c>
      <c r="L33" s="182">
        <f t="shared" si="187"/>
        <v>0</v>
      </c>
      <c r="M33" s="182">
        <f t="shared" si="187"/>
        <v>0</v>
      </c>
      <c r="N33" s="182">
        <f t="shared" si="187"/>
        <v>0</v>
      </c>
      <c r="O33" s="182">
        <f t="shared" si="187"/>
        <v>0</v>
      </c>
      <c r="P33" s="182">
        <f t="shared" si="187"/>
        <v>0</v>
      </c>
      <c r="Q33" s="182">
        <f t="shared" si="187"/>
        <v>0</v>
      </c>
      <c r="R33" s="182">
        <f t="shared" si="187"/>
        <v>0</v>
      </c>
      <c r="S33" s="182">
        <f t="shared" si="187"/>
        <v>0</v>
      </c>
      <c r="T33" s="182">
        <f t="shared" si="187"/>
        <v>0</v>
      </c>
      <c r="U33" s="182">
        <f t="shared" si="187"/>
        <v>0</v>
      </c>
      <c r="V33" s="182">
        <f t="shared" si="187"/>
        <v>0</v>
      </c>
      <c r="W33" s="182">
        <f t="shared" si="187"/>
        <v>0</v>
      </c>
      <c r="X33" s="182">
        <f t="shared" si="187"/>
        <v>0</v>
      </c>
      <c r="Y33" s="182">
        <f t="shared" si="187"/>
        <v>0</v>
      </c>
      <c r="Z33" s="182">
        <f t="shared" si="187"/>
        <v>0</v>
      </c>
      <c r="AA33" s="182">
        <f t="shared" si="187"/>
        <v>0</v>
      </c>
      <c r="AB33" s="182">
        <f t="shared" si="187"/>
        <v>0</v>
      </c>
      <c r="AC33" s="182">
        <f t="shared" si="187"/>
        <v>0</v>
      </c>
      <c r="AD33" s="182">
        <f t="shared" si="187"/>
        <v>0</v>
      </c>
      <c r="AE33" s="182">
        <f t="shared" si="187"/>
        <v>0</v>
      </c>
      <c r="AF33" s="182">
        <f t="shared" si="187"/>
        <v>0</v>
      </c>
      <c r="AG33" s="182">
        <f t="shared" si="187"/>
        <v>0</v>
      </c>
      <c r="AH33" s="182">
        <f t="shared" si="187"/>
        <v>0</v>
      </c>
      <c r="AI33" s="182">
        <f t="shared" si="187"/>
        <v>0</v>
      </c>
      <c r="AJ33" s="182">
        <f t="shared" si="187"/>
        <v>0</v>
      </c>
      <c r="AK33" s="182">
        <f t="shared" si="187"/>
        <v>0</v>
      </c>
      <c r="AL33" s="182">
        <f t="shared" si="187"/>
        <v>0</v>
      </c>
      <c r="AM33" s="182">
        <f t="shared" si="187"/>
        <v>0</v>
      </c>
      <c r="AN33" s="182">
        <f t="shared" si="187"/>
        <v>0</v>
      </c>
      <c r="AO33" s="182">
        <f t="shared" si="187"/>
        <v>0</v>
      </c>
      <c r="AP33" s="182">
        <f t="shared" si="187"/>
        <v>0</v>
      </c>
      <c r="AQ33" s="182">
        <f t="shared" si="187"/>
        <v>0</v>
      </c>
      <c r="AR33" s="182">
        <f t="shared" si="187"/>
        <v>0</v>
      </c>
      <c r="AS33" s="182">
        <f t="shared" si="187"/>
        <v>0</v>
      </c>
      <c r="AT33" s="182">
        <f t="shared" si="187"/>
        <v>0</v>
      </c>
      <c r="AU33" s="182">
        <f t="shared" si="187"/>
        <v>0</v>
      </c>
      <c r="AV33" s="182">
        <f t="shared" si="187"/>
        <v>0</v>
      </c>
      <c r="AW33" s="182">
        <f t="shared" si="187"/>
        <v>0</v>
      </c>
      <c r="AX33" s="182">
        <f t="shared" si="187"/>
        <v>0</v>
      </c>
      <c r="AY33" s="182">
        <f t="shared" si="187"/>
        <v>0</v>
      </c>
      <c r="AZ33" s="182">
        <f t="shared" si="187"/>
        <v>0</v>
      </c>
      <c r="BA33" s="182">
        <f t="shared" si="187"/>
        <v>0</v>
      </c>
      <c r="BB33" s="182">
        <f t="shared" si="187"/>
        <v>0</v>
      </c>
      <c r="BC33" s="182">
        <f t="shared" si="187"/>
        <v>0</v>
      </c>
      <c r="BD33" s="182">
        <f t="shared" si="187"/>
        <v>0</v>
      </c>
      <c r="BE33" s="182">
        <f t="shared" si="187"/>
        <v>0</v>
      </c>
      <c r="BF33" s="182">
        <f t="shared" si="187"/>
        <v>0</v>
      </c>
      <c r="BG33" s="182">
        <f t="shared" si="187"/>
        <v>0</v>
      </c>
      <c r="BH33" s="182">
        <f t="shared" si="187"/>
        <v>0</v>
      </c>
      <c r="BI33" s="182">
        <f t="shared" si="187"/>
        <v>0</v>
      </c>
      <c r="BJ33" s="182">
        <f t="shared" si="187"/>
        <v>0</v>
      </c>
      <c r="BK33" s="182">
        <f t="shared" si="187"/>
        <v>0</v>
      </c>
      <c r="BL33" s="182">
        <f t="shared" si="187"/>
        <v>0</v>
      </c>
      <c r="BM33" s="182">
        <f t="shared" si="187"/>
        <v>0</v>
      </c>
      <c r="BN33" s="182">
        <f t="shared" si="187"/>
        <v>0</v>
      </c>
      <c r="BO33" s="182">
        <f t="shared" si="187"/>
        <v>0</v>
      </c>
      <c r="BP33" s="182">
        <f t="shared" si="187"/>
        <v>0</v>
      </c>
      <c r="BQ33" s="182">
        <f t="shared" si="187"/>
        <v>0</v>
      </c>
      <c r="BR33" s="182">
        <f t="shared" ref="BR33:EC33" si="188">BR$21/$D$32</f>
        <v>0</v>
      </c>
      <c r="BS33" s="182">
        <f t="shared" si="188"/>
        <v>0</v>
      </c>
      <c r="BT33" s="182">
        <f t="shared" si="188"/>
        <v>0</v>
      </c>
      <c r="BU33" s="182">
        <f t="shared" si="188"/>
        <v>0</v>
      </c>
      <c r="BV33" s="182">
        <f t="shared" si="188"/>
        <v>0</v>
      </c>
      <c r="BW33" s="182">
        <f t="shared" si="188"/>
        <v>0</v>
      </c>
      <c r="BX33" s="182">
        <f t="shared" si="188"/>
        <v>0</v>
      </c>
      <c r="BY33" s="182">
        <f t="shared" si="188"/>
        <v>0</v>
      </c>
      <c r="BZ33" s="182">
        <f t="shared" si="188"/>
        <v>0</v>
      </c>
      <c r="CA33" s="182">
        <f t="shared" si="188"/>
        <v>0</v>
      </c>
      <c r="CB33" s="182">
        <f t="shared" si="188"/>
        <v>0</v>
      </c>
      <c r="CC33" s="182">
        <f t="shared" si="188"/>
        <v>0</v>
      </c>
      <c r="CD33" s="182">
        <f t="shared" si="188"/>
        <v>0</v>
      </c>
      <c r="CE33" s="182">
        <f t="shared" si="188"/>
        <v>0</v>
      </c>
      <c r="CF33" s="182">
        <f t="shared" si="188"/>
        <v>0</v>
      </c>
      <c r="CG33" s="182">
        <f t="shared" si="188"/>
        <v>0</v>
      </c>
      <c r="CH33" s="182">
        <f t="shared" si="188"/>
        <v>0</v>
      </c>
      <c r="CI33" s="182">
        <f t="shared" si="188"/>
        <v>0</v>
      </c>
      <c r="CJ33" s="182">
        <f t="shared" si="188"/>
        <v>0</v>
      </c>
      <c r="CK33" s="182">
        <f t="shared" si="188"/>
        <v>0</v>
      </c>
      <c r="CL33" s="182">
        <f t="shared" si="188"/>
        <v>0</v>
      </c>
      <c r="CM33" s="182">
        <f t="shared" si="188"/>
        <v>0</v>
      </c>
      <c r="CN33" s="182">
        <f t="shared" si="188"/>
        <v>0</v>
      </c>
      <c r="CO33" s="182">
        <f t="shared" si="188"/>
        <v>0</v>
      </c>
      <c r="CP33" s="182">
        <f t="shared" si="188"/>
        <v>0</v>
      </c>
      <c r="CQ33" s="182">
        <f t="shared" si="188"/>
        <v>0</v>
      </c>
      <c r="CR33" s="182">
        <f t="shared" si="188"/>
        <v>0</v>
      </c>
      <c r="CS33" s="182">
        <f t="shared" si="188"/>
        <v>0</v>
      </c>
      <c r="CT33" s="182">
        <f t="shared" si="188"/>
        <v>0</v>
      </c>
      <c r="CU33" s="182">
        <f t="shared" si="188"/>
        <v>0</v>
      </c>
      <c r="CV33" s="182">
        <f t="shared" si="188"/>
        <v>0</v>
      </c>
      <c r="CW33" s="182">
        <f t="shared" si="188"/>
        <v>0</v>
      </c>
      <c r="CX33" s="182">
        <f t="shared" si="188"/>
        <v>0</v>
      </c>
      <c r="CY33" s="182">
        <f t="shared" si="188"/>
        <v>0</v>
      </c>
      <c r="CZ33" s="182">
        <f t="shared" si="188"/>
        <v>0</v>
      </c>
      <c r="DA33" s="182">
        <f t="shared" si="188"/>
        <v>0</v>
      </c>
      <c r="DB33" s="182">
        <f t="shared" si="188"/>
        <v>0</v>
      </c>
      <c r="DC33" s="182">
        <f t="shared" si="188"/>
        <v>0</v>
      </c>
      <c r="DD33" s="182">
        <f t="shared" si="188"/>
        <v>0</v>
      </c>
      <c r="DE33" s="182">
        <f t="shared" si="188"/>
        <v>0</v>
      </c>
      <c r="DF33" s="182">
        <f t="shared" si="188"/>
        <v>0</v>
      </c>
      <c r="DG33" s="182">
        <f t="shared" si="188"/>
        <v>0</v>
      </c>
      <c r="DH33" s="182">
        <f t="shared" si="188"/>
        <v>0</v>
      </c>
      <c r="DI33" s="182">
        <f t="shared" si="188"/>
        <v>0</v>
      </c>
      <c r="DJ33" s="182">
        <f t="shared" si="188"/>
        <v>0</v>
      </c>
      <c r="DK33" s="182">
        <f t="shared" si="188"/>
        <v>0</v>
      </c>
      <c r="DL33" s="182">
        <f t="shared" si="188"/>
        <v>0</v>
      </c>
      <c r="DM33" s="182">
        <f t="shared" si="188"/>
        <v>0</v>
      </c>
      <c r="DN33" s="182">
        <f t="shared" si="188"/>
        <v>0</v>
      </c>
      <c r="DO33" s="182">
        <f t="shared" si="188"/>
        <v>0</v>
      </c>
      <c r="DP33" s="182">
        <f t="shared" si="188"/>
        <v>0</v>
      </c>
      <c r="DQ33" s="182">
        <f t="shared" si="188"/>
        <v>0</v>
      </c>
      <c r="DR33" s="182">
        <f t="shared" si="188"/>
        <v>0</v>
      </c>
      <c r="DS33" s="182">
        <f t="shared" si="188"/>
        <v>0</v>
      </c>
      <c r="DT33" s="182">
        <f t="shared" si="188"/>
        <v>0</v>
      </c>
      <c r="DU33" s="182">
        <f t="shared" si="188"/>
        <v>0</v>
      </c>
      <c r="DV33" s="182">
        <f t="shared" si="188"/>
        <v>0</v>
      </c>
      <c r="DW33" s="182">
        <f t="shared" si="188"/>
        <v>0</v>
      </c>
      <c r="DX33" s="182">
        <f t="shared" si="188"/>
        <v>0</v>
      </c>
      <c r="DY33" s="182">
        <f t="shared" si="188"/>
        <v>0</v>
      </c>
      <c r="DZ33" s="182">
        <f t="shared" si="188"/>
        <v>0</v>
      </c>
      <c r="EA33" s="182">
        <f t="shared" si="188"/>
        <v>0</v>
      </c>
      <c r="EB33" s="182">
        <f t="shared" si="188"/>
        <v>0</v>
      </c>
      <c r="EC33" s="182">
        <f t="shared" si="188"/>
        <v>0</v>
      </c>
      <c r="ED33" s="182">
        <f t="shared" ref="ED33:GO33" si="189">ED$21/$D$32</f>
        <v>0</v>
      </c>
      <c r="EE33" s="182">
        <f t="shared" si="189"/>
        <v>0</v>
      </c>
      <c r="EF33" s="182">
        <f t="shared" si="189"/>
        <v>0</v>
      </c>
      <c r="EG33" s="182">
        <f t="shared" si="189"/>
        <v>0</v>
      </c>
      <c r="EH33" s="182">
        <f t="shared" si="189"/>
        <v>0</v>
      </c>
      <c r="EI33" s="182">
        <f t="shared" si="189"/>
        <v>0</v>
      </c>
      <c r="EJ33" s="182">
        <f t="shared" si="189"/>
        <v>0</v>
      </c>
      <c r="EK33" s="182">
        <f t="shared" si="189"/>
        <v>0</v>
      </c>
      <c r="EL33" s="182">
        <f t="shared" si="189"/>
        <v>0</v>
      </c>
      <c r="EM33" s="182">
        <f t="shared" si="189"/>
        <v>0</v>
      </c>
      <c r="EN33" s="182">
        <f t="shared" si="189"/>
        <v>0</v>
      </c>
      <c r="EO33" s="182">
        <f t="shared" si="189"/>
        <v>0</v>
      </c>
      <c r="EP33" s="182">
        <f t="shared" si="189"/>
        <v>0</v>
      </c>
      <c r="EQ33" s="182">
        <f t="shared" si="189"/>
        <v>0</v>
      </c>
      <c r="ER33" s="182">
        <f t="shared" si="189"/>
        <v>0</v>
      </c>
      <c r="ES33" s="182">
        <f t="shared" si="189"/>
        <v>0</v>
      </c>
      <c r="ET33" s="182">
        <f t="shared" si="189"/>
        <v>0</v>
      </c>
      <c r="EU33" s="182">
        <f t="shared" si="189"/>
        <v>0</v>
      </c>
      <c r="EV33" s="182">
        <f t="shared" si="189"/>
        <v>0</v>
      </c>
      <c r="EW33" s="182">
        <f t="shared" si="189"/>
        <v>0</v>
      </c>
      <c r="EX33" s="182">
        <f t="shared" si="189"/>
        <v>0</v>
      </c>
      <c r="EY33" s="182">
        <f t="shared" si="189"/>
        <v>0</v>
      </c>
      <c r="EZ33" s="182">
        <f t="shared" si="189"/>
        <v>0</v>
      </c>
      <c r="FA33" s="182">
        <f t="shared" si="189"/>
        <v>0</v>
      </c>
      <c r="FB33" s="182">
        <f t="shared" si="189"/>
        <v>0</v>
      </c>
      <c r="FC33" s="182">
        <f t="shared" si="189"/>
        <v>0</v>
      </c>
      <c r="FD33" s="182">
        <f t="shared" si="189"/>
        <v>0</v>
      </c>
      <c r="FE33" s="182">
        <f t="shared" si="189"/>
        <v>0</v>
      </c>
      <c r="FF33" s="182">
        <f t="shared" si="189"/>
        <v>0</v>
      </c>
      <c r="FG33" s="182">
        <f t="shared" si="189"/>
        <v>0</v>
      </c>
      <c r="FH33" s="182">
        <f t="shared" si="189"/>
        <v>0</v>
      </c>
      <c r="FI33" s="182">
        <f t="shared" si="189"/>
        <v>0</v>
      </c>
      <c r="FJ33" s="182">
        <f t="shared" si="189"/>
        <v>0</v>
      </c>
      <c r="FK33" s="182">
        <f t="shared" si="189"/>
        <v>0</v>
      </c>
      <c r="FL33" s="182">
        <f t="shared" si="189"/>
        <v>0</v>
      </c>
      <c r="FM33" s="182">
        <f t="shared" si="189"/>
        <v>0</v>
      </c>
      <c r="FN33" s="182">
        <f t="shared" si="189"/>
        <v>0</v>
      </c>
      <c r="FO33" s="182">
        <f t="shared" si="189"/>
        <v>0</v>
      </c>
      <c r="FP33" s="182">
        <f t="shared" si="189"/>
        <v>0</v>
      </c>
      <c r="FQ33" s="182">
        <f t="shared" si="189"/>
        <v>0</v>
      </c>
      <c r="FR33" s="182">
        <f t="shared" si="189"/>
        <v>0</v>
      </c>
      <c r="FS33" s="182">
        <f t="shared" si="189"/>
        <v>0</v>
      </c>
      <c r="FT33" s="182">
        <f t="shared" si="189"/>
        <v>0</v>
      </c>
      <c r="FU33" s="182">
        <f t="shared" si="189"/>
        <v>0</v>
      </c>
      <c r="FV33" s="182">
        <f t="shared" si="189"/>
        <v>0</v>
      </c>
      <c r="FW33" s="182">
        <f t="shared" si="189"/>
        <v>0</v>
      </c>
      <c r="FX33" s="182">
        <f t="shared" si="189"/>
        <v>0</v>
      </c>
      <c r="FY33" s="182">
        <f t="shared" si="189"/>
        <v>0</v>
      </c>
      <c r="FZ33" s="182">
        <f t="shared" si="189"/>
        <v>0</v>
      </c>
      <c r="GA33" s="182">
        <f t="shared" si="189"/>
        <v>0</v>
      </c>
      <c r="GB33" s="182">
        <f t="shared" si="189"/>
        <v>0</v>
      </c>
      <c r="GC33" s="182">
        <f t="shared" si="189"/>
        <v>0</v>
      </c>
      <c r="GD33" s="182">
        <f t="shared" si="189"/>
        <v>0</v>
      </c>
      <c r="GE33" s="182">
        <f t="shared" si="189"/>
        <v>0</v>
      </c>
      <c r="GF33" s="182">
        <f t="shared" si="189"/>
        <v>0</v>
      </c>
      <c r="GG33" s="182">
        <f t="shared" si="189"/>
        <v>0</v>
      </c>
      <c r="GH33" s="182">
        <f t="shared" si="189"/>
        <v>0</v>
      </c>
      <c r="GI33" s="182">
        <f t="shared" si="189"/>
        <v>0</v>
      </c>
      <c r="GJ33" s="182">
        <f t="shared" si="189"/>
        <v>0</v>
      </c>
      <c r="GK33" s="182">
        <f t="shared" si="189"/>
        <v>0</v>
      </c>
      <c r="GL33" s="182">
        <f t="shared" si="189"/>
        <v>0</v>
      </c>
      <c r="GM33" s="182">
        <f t="shared" si="189"/>
        <v>0</v>
      </c>
      <c r="GN33" s="182">
        <f t="shared" si="189"/>
        <v>0</v>
      </c>
      <c r="GO33" s="182">
        <f t="shared" si="189"/>
        <v>0</v>
      </c>
      <c r="GP33" s="182">
        <f t="shared" ref="GP33:JA33" si="190">GP$21/$D$32</f>
        <v>0</v>
      </c>
      <c r="GQ33" s="182">
        <f t="shared" si="190"/>
        <v>0</v>
      </c>
      <c r="GR33" s="182">
        <f t="shared" si="190"/>
        <v>0</v>
      </c>
      <c r="GS33" s="182">
        <f t="shared" si="190"/>
        <v>0</v>
      </c>
      <c r="GT33" s="182">
        <f t="shared" si="190"/>
        <v>0</v>
      </c>
      <c r="GU33" s="182">
        <f t="shared" si="190"/>
        <v>0</v>
      </c>
      <c r="GV33" s="182">
        <f t="shared" si="190"/>
        <v>0</v>
      </c>
      <c r="GW33" s="182">
        <f t="shared" si="190"/>
        <v>0</v>
      </c>
      <c r="GX33" s="182">
        <f t="shared" si="190"/>
        <v>0</v>
      </c>
      <c r="GY33" s="182">
        <f t="shared" si="190"/>
        <v>0</v>
      </c>
      <c r="GZ33" s="182">
        <f t="shared" si="190"/>
        <v>0</v>
      </c>
      <c r="HA33" s="182">
        <f t="shared" si="190"/>
        <v>0</v>
      </c>
      <c r="HB33" s="182">
        <f t="shared" si="190"/>
        <v>0</v>
      </c>
      <c r="HC33" s="182">
        <f t="shared" si="190"/>
        <v>0</v>
      </c>
      <c r="HD33" s="182">
        <f t="shared" si="190"/>
        <v>0</v>
      </c>
      <c r="HE33" s="182">
        <f t="shared" si="190"/>
        <v>0</v>
      </c>
      <c r="HF33" s="182">
        <f t="shared" si="190"/>
        <v>0</v>
      </c>
      <c r="HG33" s="182">
        <f t="shared" si="190"/>
        <v>0</v>
      </c>
      <c r="HH33" s="182">
        <f t="shared" si="190"/>
        <v>0</v>
      </c>
      <c r="HI33" s="182">
        <f t="shared" si="190"/>
        <v>0</v>
      </c>
      <c r="HJ33" s="182">
        <f t="shared" si="190"/>
        <v>0</v>
      </c>
      <c r="HK33" s="182">
        <f t="shared" si="190"/>
        <v>0</v>
      </c>
      <c r="HL33" s="182">
        <f t="shared" si="190"/>
        <v>0</v>
      </c>
      <c r="HM33" s="182">
        <f t="shared" si="190"/>
        <v>0</v>
      </c>
      <c r="HN33" s="182">
        <f t="shared" si="190"/>
        <v>0</v>
      </c>
      <c r="HO33" s="182">
        <f t="shared" si="190"/>
        <v>0</v>
      </c>
      <c r="HP33" s="182">
        <f t="shared" si="190"/>
        <v>0</v>
      </c>
      <c r="HQ33" s="182">
        <f t="shared" si="190"/>
        <v>0</v>
      </c>
      <c r="HR33" s="182">
        <f t="shared" si="190"/>
        <v>0</v>
      </c>
      <c r="HS33" s="182">
        <f t="shared" si="190"/>
        <v>0</v>
      </c>
      <c r="HT33" s="182">
        <f t="shared" si="190"/>
        <v>0</v>
      </c>
      <c r="HU33" s="182">
        <f t="shared" si="190"/>
        <v>0</v>
      </c>
      <c r="HV33" s="182">
        <f t="shared" si="190"/>
        <v>0</v>
      </c>
      <c r="HW33" s="182">
        <f t="shared" si="190"/>
        <v>0</v>
      </c>
      <c r="HX33" s="182">
        <f t="shared" si="190"/>
        <v>0</v>
      </c>
      <c r="HY33" s="182">
        <f t="shared" si="190"/>
        <v>0</v>
      </c>
      <c r="HZ33" s="182">
        <f t="shared" si="190"/>
        <v>0</v>
      </c>
      <c r="IA33" s="182">
        <f t="shared" si="190"/>
        <v>0</v>
      </c>
      <c r="IB33" s="182">
        <f t="shared" si="190"/>
        <v>0</v>
      </c>
      <c r="IC33" s="182">
        <f t="shared" si="190"/>
        <v>0</v>
      </c>
      <c r="ID33" s="182">
        <f t="shared" si="190"/>
        <v>0</v>
      </c>
      <c r="IE33" s="182">
        <f t="shared" si="190"/>
        <v>0</v>
      </c>
      <c r="IF33" s="182">
        <f t="shared" si="190"/>
        <v>0</v>
      </c>
      <c r="IG33" s="182">
        <f t="shared" si="190"/>
        <v>0</v>
      </c>
      <c r="IH33" s="182">
        <f t="shared" si="190"/>
        <v>0</v>
      </c>
      <c r="II33" s="182">
        <f t="shared" si="190"/>
        <v>0</v>
      </c>
      <c r="IJ33" s="182">
        <f t="shared" si="190"/>
        <v>0</v>
      </c>
      <c r="IK33" s="182">
        <f t="shared" si="190"/>
        <v>0</v>
      </c>
      <c r="IL33" s="182">
        <f t="shared" si="190"/>
        <v>0</v>
      </c>
      <c r="IM33" s="182">
        <f t="shared" si="190"/>
        <v>0</v>
      </c>
      <c r="IN33" s="182">
        <f t="shared" si="190"/>
        <v>0</v>
      </c>
      <c r="IO33" s="182">
        <f t="shared" si="190"/>
        <v>0</v>
      </c>
      <c r="IP33" s="182">
        <f t="shared" si="190"/>
        <v>0</v>
      </c>
      <c r="IQ33" s="182">
        <f t="shared" si="190"/>
        <v>0</v>
      </c>
      <c r="IR33" s="182">
        <f t="shared" si="190"/>
        <v>0</v>
      </c>
      <c r="IS33" s="182">
        <f t="shared" si="190"/>
        <v>0</v>
      </c>
      <c r="IT33" s="182">
        <f t="shared" si="190"/>
        <v>0</v>
      </c>
      <c r="IU33" s="182">
        <f t="shared" si="190"/>
        <v>0</v>
      </c>
      <c r="IV33" s="182">
        <f t="shared" si="190"/>
        <v>0</v>
      </c>
      <c r="IW33" s="182">
        <f t="shared" si="190"/>
        <v>0</v>
      </c>
      <c r="IX33" s="182">
        <f t="shared" si="190"/>
        <v>0</v>
      </c>
      <c r="IY33" s="182">
        <f t="shared" si="190"/>
        <v>0</v>
      </c>
      <c r="IZ33" s="182">
        <f t="shared" si="190"/>
        <v>0</v>
      </c>
      <c r="JA33" s="182">
        <f t="shared" si="190"/>
        <v>0</v>
      </c>
      <c r="JB33" s="182">
        <f t="shared" ref="JB33:LM33" si="191">JB$21/$D$32</f>
        <v>0</v>
      </c>
      <c r="JC33" s="182">
        <f t="shared" si="191"/>
        <v>0</v>
      </c>
      <c r="JD33" s="182">
        <f t="shared" si="191"/>
        <v>0</v>
      </c>
      <c r="JE33" s="182">
        <f t="shared" si="191"/>
        <v>0</v>
      </c>
      <c r="JF33" s="182">
        <f t="shared" si="191"/>
        <v>0</v>
      </c>
      <c r="JG33" s="182">
        <f t="shared" si="191"/>
        <v>0</v>
      </c>
      <c r="JH33" s="182">
        <f t="shared" si="191"/>
        <v>0</v>
      </c>
      <c r="JI33" s="182">
        <f t="shared" si="191"/>
        <v>0</v>
      </c>
      <c r="JJ33" s="182">
        <f t="shared" si="191"/>
        <v>0</v>
      </c>
      <c r="JK33" s="182">
        <f t="shared" si="191"/>
        <v>0</v>
      </c>
      <c r="JL33" s="182">
        <f t="shared" si="191"/>
        <v>0</v>
      </c>
      <c r="JM33" s="182">
        <f t="shared" si="191"/>
        <v>0</v>
      </c>
      <c r="JN33" s="182">
        <f t="shared" si="191"/>
        <v>0</v>
      </c>
      <c r="JO33" s="182">
        <f t="shared" si="191"/>
        <v>0</v>
      </c>
      <c r="JP33" s="182">
        <f t="shared" si="191"/>
        <v>0</v>
      </c>
      <c r="JQ33" s="182">
        <f t="shared" si="191"/>
        <v>0</v>
      </c>
      <c r="JR33" s="182">
        <f t="shared" si="191"/>
        <v>0</v>
      </c>
      <c r="JS33" s="182">
        <f t="shared" si="191"/>
        <v>0</v>
      </c>
      <c r="JT33" s="182">
        <f t="shared" si="191"/>
        <v>0</v>
      </c>
      <c r="JU33" s="182">
        <f t="shared" si="191"/>
        <v>0</v>
      </c>
      <c r="JV33" s="182">
        <f t="shared" si="191"/>
        <v>0</v>
      </c>
      <c r="JW33" s="182">
        <f t="shared" si="191"/>
        <v>0</v>
      </c>
      <c r="JX33" s="182">
        <f t="shared" si="191"/>
        <v>0</v>
      </c>
      <c r="JY33" s="182">
        <f t="shared" si="191"/>
        <v>0</v>
      </c>
      <c r="JZ33" s="182">
        <f t="shared" si="191"/>
        <v>0</v>
      </c>
      <c r="KA33" s="182">
        <f t="shared" si="191"/>
        <v>0</v>
      </c>
      <c r="KB33" s="182">
        <f t="shared" si="191"/>
        <v>0</v>
      </c>
      <c r="KC33" s="182">
        <f t="shared" si="191"/>
        <v>0</v>
      </c>
      <c r="KD33" s="182">
        <f t="shared" si="191"/>
        <v>0</v>
      </c>
      <c r="KE33" s="182">
        <f t="shared" si="191"/>
        <v>0</v>
      </c>
      <c r="KF33" s="182">
        <f t="shared" si="191"/>
        <v>0</v>
      </c>
      <c r="KG33" s="182">
        <f t="shared" si="191"/>
        <v>0</v>
      </c>
      <c r="KH33" s="182">
        <f t="shared" si="191"/>
        <v>0</v>
      </c>
      <c r="KI33" s="182">
        <f t="shared" si="191"/>
        <v>0</v>
      </c>
      <c r="KJ33" s="182">
        <f t="shared" si="191"/>
        <v>0</v>
      </c>
      <c r="KK33" s="182">
        <f t="shared" si="191"/>
        <v>0</v>
      </c>
      <c r="KL33" s="182">
        <f t="shared" si="191"/>
        <v>0</v>
      </c>
      <c r="KM33" s="182">
        <f t="shared" si="191"/>
        <v>0</v>
      </c>
      <c r="KN33" s="182">
        <f t="shared" si="191"/>
        <v>0</v>
      </c>
      <c r="KO33" s="182">
        <f t="shared" si="191"/>
        <v>0</v>
      </c>
      <c r="KP33" s="182">
        <f t="shared" si="191"/>
        <v>0</v>
      </c>
      <c r="KQ33" s="182">
        <f t="shared" si="191"/>
        <v>0</v>
      </c>
      <c r="KR33" s="182">
        <f t="shared" si="191"/>
        <v>0</v>
      </c>
      <c r="KS33" s="182">
        <f t="shared" si="191"/>
        <v>0</v>
      </c>
      <c r="KT33" s="182">
        <f t="shared" si="191"/>
        <v>0</v>
      </c>
      <c r="KU33" s="182">
        <f t="shared" si="191"/>
        <v>0</v>
      </c>
      <c r="KV33" s="182">
        <f t="shared" si="191"/>
        <v>0</v>
      </c>
      <c r="KW33" s="182">
        <f t="shared" si="191"/>
        <v>0</v>
      </c>
      <c r="KX33" s="182">
        <f t="shared" si="191"/>
        <v>0</v>
      </c>
      <c r="KY33" s="182">
        <f t="shared" si="191"/>
        <v>0</v>
      </c>
      <c r="KZ33" s="182">
        <f t="shared" si="191"/>
        <v>0</v>
      </c>
      <c r="LA33" s="182">
        <f t="shared" si="191"/>
        <v>0</v>
      </c>
      <c r="LB33" s="182">
        <f t="shared" si="191"/>
        <v>0</v>
      </c>
      <c r="LC33" s="182">
        <f t="shared" si="191"/>
        <v>0</v>
      </c>
      <c r="LD33" s="182">
        <f t="shared" si="191"/>
        <v>0</v>
      </c>
      <c r="LE33" s="182">
        <f t="shared" si="191"/>
        <v>0</v>
      </c>
      <c r="LF33" s="182">
        <f t="shared" si="191"/>
        <v>0</v>
      </c>
      <c r="LG33" s="182">
        <f t="shared" si="191"/>
        <v>0</v>
      </c>
      <c r="LH33" s="182">
        <f t="shared" si="191"/>
        <v>0</v>
      </c>
      <c r="LI33" s="182">
        <f t="shared" si="191"/>
        <v>0</v>
      </c>
      <c r="LJ33" s="182">
        <f t="shared" si="191"/>
        <v>0</v>
      </c>
      <c r="LK33" s="182">
        <f t="shared" si="191"/>
        <v>0</v>
      </c>
      <c r="LL33" s="182">
        <f t="shared" si="191"/>
        <v>0</v>
      </c>
      <c r="LM33" s="182">
        <f t="shared" si="191"/>
        <v>0</v>
      </c>
      <c r="LN33" s="182">
        <f t="shared" ref="LN33:NY33" si="192">LN$21/$D$32</f>
        <v>0</v>
      </c>
      <c r="LO33" s="182">
        <f t="shared" si="192"/>
        <v>0</v>
      </c>
      <c r="LP33" s="182">
        <f t="shared" si="192"/>
        <v>0</v>
      </c>
      <c r="LQ33" s="182">
        <f t="shared" si="192"/>
        <v>0</v>
      </c>
      <c r="LR33" s="182">
        <f t="shared" si="192"/>
        <v>0</v>
      </c>
      <c r="LS33" s="182">
        <f t="shared" si="192"/>
        <v>0</v>
      </c>
      <c r="LT33" s="182">
        <f t="shared" si="192"/>
        <v>0</v>
      </c>
      <c r="LU33" s="182">
        <f t="shared" si="192"/>
        <v>0</v>
      </c>
      <c r="LV33" s="182">
        <f t="shared" si="192"/>
        <v>0</v>
      </c>
      <c r="LW33" s="182">
        <f t="shared" si="192"/>
        <v>0</v>
      </c>
      <c r="LX33" s="182">
        <f t="shared" si="192"/>
        <v>0</v>
      </c>
      <c r="LY33" s="182">
        <f t="shared" si="192"/>
        <v>0</v>
      </c>
      <c r="LZ33" s="182">
        <f t="shared" si="192"/>
        <v>0</v>
      </c>
      <c r="MA33" s="182">
        <f t="shared" si="192"/>
        <v>0</v>
      </c>
      <c r="MB33" s="182">
        <f t="shared" si="192"/>
        <v>0</v>
      </c>
      <c r="MC33" s="182">
        <f t="shared" si="192"/>
        <v>0</v>
      </c>
      <c r="MD33" s="182">
        <f t="shared" si="192"/>
        <v>0</v>
      </c>
      <c r="ME33" s="182">
        <f t="shared" si="192"/>
        <v>0</v>
      </c>
      <c r="MF33" s="182">
        <f t="shared" si="192"/>
        <v>0</v>
      </c>
      <c r="MG33" s="182">
        <f t="shared" si="192"/>
        <v>0</v>
      </c>
      <c r="MH33" s="182">
        <f t="shared" si="192"/>
        <v>0</v>
      </c>
      <c r="MI33" s="182">
        <f t="shared" si="192"/>
        <v>0</v>
      </c>
      <c r="MJ33" s="182">
        <f t="shared" si="192"/>
        <v>0</v>
      </c>
      <c r="MK33" s="182">
        <f t="shared" si="192"/>
        <v>0</v>
      </c>
      <c r="ML33" s="182">
        <f t="shared" si="192"/>
        <v>0</v>
      </c>
      <c r="MM33" s="182">
        <f t="shared" si="192"/>
        <v>0</v>
      </c>
      <c r="MN33" s="182">
        <f t="shared" si="192"/>
        <v>0</v>
      </c>
      <c r="MO33" s="182">
        <f t="shared" si="192"/>
        <v>0</v>
      </c>
      <c r="MP33" s="182">
        <f t="shared" si="192"/>
        <v>0</v>
      </c>
      <c r="MQ33" s="182">
        <f t="shared" si="192"/>
        <v>0</v>
      </c>
      <c r="MR33" s="182">
        <f t="shared" si="192"/>
        <v>0</v>
      </c>
      <c r="MS33" s="182">
        <f t="shared" si="192"/>
        <v>0</v>
      </c>
      <c r="MT33" s="182">
        <f t="shared" si="192"/>
        <v>0</v>
      </c>
      <c r="MU33" s="182">
        <f t="shared" si="192"/>
        <v>0</v>
      </c>
      <c r="MV33" s="182">
        <f t="shared" si="192"/>
        <v>0</v>
      </c>
      <c r="MW33" s="182">
        <f t="shared" si="192"/>
        <v>0</v>
      </c>
      <c r="MX33" s="182">
        <f t="shared" si="192"/>
        <v>0</v>
      </c>
      <c r="MY33" s="182">
        <f t="shared" si="192"/>
        <v>0</v>
      </c>
      <c r="MZ33" s="182">
        <f t="shared" si="192"/>
        <v>0</v>
      </c>
      <c r="NA33" s="182">
        <f t="shared" si="192"/>
        <v>0</v>
      </c>
      <c r="NB33" s="182">
        <f t="shared" si="192"/>
        <v>0</v>
      </c>
      <c r="NC33" s="182">
        <f t="shared" si="192"/>
        <v>0</v>
      </c>
      <c r="ND33" s="182">
        <f t="shared" si="192"/>
        <v>0</v>
      </c>
      <c r="NE33" s="182">
        <f t="shared" si="192"/>
        <v>0</v>
      </c>
      <c r="NF33" s="182">
        <f t="shared" si="192"/>
        <v>0</v>
      </c>
      <c r="NG33" s="182">
        <f t="shared" si="192"/>
        <v>0</v>
      </c>
      <c r="NH33" s="182">
        <f t="shared" si="192"/>
        <v>0</v>
      </c>
      <c r="NI33" s="182">
        <f t="shared" si="192"/>
        <v>0</v>
      </c>
      <c r="NJ33" s="182">
        <f t="shared" si="192"/>
        <v>0</v>
      </c>
      <c r="NK33" s="182">
        <f t="shared" si="192"/>
        <v>0</v>
      </c>
      <c r="NL33" s="182">
        <f t="shared" si="192"/>
        <v>0</v>
      </c>
      <c r="NM33" s="182">
        <f t="shared" si="192"/>
        <v>0</v>
      </c>
      <c r="NN33" s="182">
        <f t="shared" si="192"/>
        <v>0</v>
      </c>
      <c r="NO33" s="182">
        <f t="shared" si="192"/>
        <v>0</v>
      </c>
      <c r="NP33" s="182">
        <f t="shared" si="192"/>
        <v>0</v>
      </c>
      <c r="NQ33" s="182">
        <f t="shared" si="192"/>
        <v>0</v>
      </c>
      <c r="NR33" s="182">
        <f t="shared" si="192"/>
        <v>0</v>
      </c>
      <c r="NS33" s="182">
        <f t="shared" si="192"/>
        <v>0</v>
      </c>
      <c r="NT33" s="182">
        <f t="shared" si="192"/>
        <v>0</v>
      </c>
      <c r="NU33" s="182">
        <f t="shared" si="192"/>
        <v>0</v>
      </c>
      <c r="NV33" s="182">
        <f t="shared" si="192"/>
        <v>0</v>
      </c>
      <c r="NW33" s="182">
        <f t="shared" si="192"/>
        <v>0</v>
      </c>
      <c r="NX33" s="182">
        <f t="shared" si="192"/>
        <v>0</v>
      </c>
      <c r="NY33" s="182">
        <f t="shared" si="192"/>
        <v>0</v>
      </c>
      <c r="NZ33" s="182">
        <f t="shared" ref="NZ33:QK33" si="193">NZ$21/$D$32</f>
        <v>0</v>
      </c>
      <c r="OA33" s="182">
        <f t="shared" si="193"/>
        <v>0</v>
      </c>
      <c r="OB33" s="182">
        <f t="shared" si="193"/>
        <v>0</v>
      </c>
      <c r="OC33" s="182">
        <f t="shared" si="193"/>
        <v>0</v>
      </c>
      <c r="OD33" s="182">
        <f t="shared" si="193"/>
        <v>0</v>
      </c>
      <c r="OE33" s="182">
        <f t="shared" si="193"/>
        <v>0</v>
      </c>
      <c r="OF33" s="182">
        <f t="shared" si="193"/>
        <v>0</v>
      </c>
      <c r="OG33" s="182">
        <f t="shared" si="193"/>
        <v>0</v>
      </c>
      <c r="OH33" s="182">
        <f t="shared" si="193"/>
        <v>0</v>
      </c>
      <c r="OI33" s="182">
        <f t="shared" si="193"/>
        <v>0</v>
      </c>
      <c r="OJ33" s="182">
        <f t="shared" si="193"/>
        <v>0</v>
      </c>
      <c r="OK33" s="182">
        <f t="shared" si="193"/>
        <v>0</v>
      </c>
      <c r="OL33" s="182">
        <f t="shared" si="193"/>
        <v>0</v>
      </c>
      <c r="OM33" s="182">
        <f t="shared" si="193"/>
        <v>0</v>
      </c>
      <c r="ON33" s="182">
        <f t="shared" si="193"/>
        <v>0</v>
      </c>
      <c r="OO33" s="182">
        <f t="shared" si="193"/>
        <v>0</v>
      </c>
      <c r="OP33" s="182">
        <f t="shared" si="193"/>
        <v>0</v>
      </c>
      <c r="OQ33" s="182">
        <f t="shared" si="193"/>
        <v>0</v>
      </c>
      <c r="OR33" s="182">
        <f t="shared" si="193"/>
        <v>0</v>
      </c>
      <c r="OS33" s="182">
        <f t="shared" si="193"/>
        <v>0</v>
      </c>
      <c r="OT33" s="182">
        <f t="shared" si="193"/>
        <v>0</v>
      </c>
      <c r="OU33" s="182">
        <f t="shared" si="193"/>
        <v>0</v>
      </c>
      <c r="OV33" s="182">
        <f t="shared" si="193"/>
        <v>0</v>
      </c>
      <c r="OW33" s="182">
        <f t="shared" si="193"/>
        <v>0</v>
      </c>
      <c r="OX33" s="182">
        <f t="shared" si="193"/>
        <v>0</v>
      </c>
      <c r="OY33" s="182">
        <f t="shared" si="193"/>
        <v>0</v>
      </c>
      <c r="OZ33" s="182">
        <f t="shared" si="193"/>
        <v>0</v>
      </c>
      <c r="PA33" s="182">
        <f t="shared" si="193"/>
        <v>0</v>
      </c>
      <c r="PB33" s="182">
        <f t="shared" si="193"/>
        <v>0</v>
      </c>
      <c r="PC33" s="182">
        <f t="shared" si="193"/>
        <v>0</v>
      </c>
      <c r="PD33" s="182">
        <f t="shared" si="193"/>
        <v>0</v>
      </c>
      <c r="PE33" s="182">
        <f t="shared" si="193"/>
        <v>0</v>
      </c>
      <c r="PF33" s="182">
        <f t="shared" si="193"/>
        <v>0</v>
      </c>
      <c r="PG33" s="182">
        <f t="shared" si="193"/>
        <v>0</v>
      </c>
      <c r="PH33" s="182">
        <f t="shared" si="193"/>
        <v>0</v>
      </c>
      <c r="PI33" s="182">
        <f t="shared" si="193"/>
        <v>0</v>
      </c>
      <c r="PJ33" s="182">
        <f t="shared" si="193"/>
        <v>0</v>
      </c>
      <c r="PK33" s="182">
        <f t="shared" si="193"/>
        <v>0</v>
      </c>
      <c r="PL33" s="182">
        <f t="shared" si="193"/>
        <v>0</v>
      </c>
      <c r="PM33" s="182">
        <f t="shared" si="193"/>
        <v>0</v>
      </c>
      <c r="PN33" s="182">
        <f t="shared" si="193"/>
        <v>0</v>
      </c>
      <c r="PO33" s="182">
        <f t="shared" si="193"/>
        <v>0</v>
      </c>
      <c r="PP33" s="182">
        <f t="shared" si="193"/>
        <v>0</v>
      </c>
      <c r="PQ33" s="182">
        <f t="shared" si="193"/>
        <v>0</v>
      </c>
      <c r="PR33" s="182">
        <f t="shared" si="193"/>
        <v>0</v>
      </c>
      <c r="PS33" s="182">
        <f t="shared" si="193"/>
        <v>0</v>
      </c>
      <c r="PT33" s="182">
        <f t="shared" si="193"/>
        <v>0</v>
      </c>
      <c r="PU33" s="182">
        <f t="shared" si="193"/>
        <v>0</v>
      </c>
      <c r="PV33" s="182">
        <f t="shared" si="193"/>
        <v>0</v>
      </c>
      <c r="PW33" s="182">
        <f t="shared" si="193"/>
        <v>0</v>
      </c>
      <c r="PX33" s="182">
        <f t="shared" si="193"/>
        <v>0</v>
      </c>
      <c r="PY33" s="182">
        <f t="shared" si="193"/>
        <v>0</v>
      </c>
      <c r="PZ33" s="182">
        <f t="shared" si="193"/>
        <v>0</v>
      </c>
      <c r="QA33" s="182">
        <f t="shared" si="193"/>
        <v>0</v>
      </c>
      <c r="QB33" s="182">
        <f t="shared" si="193"/>
        <v>0</v>
      </c>
      <c r="QC33" s="182">
        <f t="shared" si="193"/>
        <v>0</v>
      </c>
      <c r="QD33" s="182">
        <f t="shared" si="193"/>
        <v>0</v>
      </c>
      <c r="QE33" s="182">
        <f t="shared" si="193"/>
        <v>0</v>
      </c>
      <c r="QF33" s="182">
        <f t="shared" si="193"/>
        <v>0</v>
      </c>
      <c r="QG33" s="182">
        <f t="shared" si="193"/>
        <v>0</v>
      </c>
      <c r="QH33" s="182">
        <f t="shared" si="193"/>
        <v>0</v>
      </c>
      <c r="QI33" s="182">
        <f t="shared" si="193"/>
        <v>0</v>
      </c>
      <c r="QJ33" s="182">
        <f t="shared" si="193"/>
        <v>0</v>
      </c>
      <c r="QK33" s="182">
        <f t="shared" si="193"/>
        <v>0</v>
      </c>
      <c r="QL33" s="182">
        <f t="shared" ref="QL33:SW33" si="194">QL$21/$D$32</f>
        <v>0</v>
      </c>
      <c r="QM33" s="182">
        <f t="shared" si="194"/>
        <v>0</v>
      </c>
      <c r="QN33" s="182">
        <f t="shared" si="194"/>
        <v>0</v>
      </c>
      <c r="QO33" s="182">
        <f t="shared" si="194"/>
        <v>0</v>
      </c>
      <c r="QP33" s="182">
        <f t="shared" si="194"/>
        <v>0</v>
      </c>
      <c r="QQ33" s="182">
        <f t="shared" si="194"/>
        <v>0</v>
      </c>
      <c r="QR33" s="182">
        <f t="shared" si="194"/>
        <v>0</v>
      </c>
      <c r="QS33" s="182">
        <f t="shared" si="194"/>
        <v>0</v>
      </c>
      <c r="QT33" s="182">
        <f t="shared" si="194"/>
        <v>0</v>
      </c>
      <c r="QU33" s="182">
        <f t="shared" si="194"/>
        <v>0</v>
      </c>
      <c r="QV33" s="182">
        <f t="shared" si="194"/>
        <v>0</v>
      </c>
      <c r="QW33" s="182">
        <f t="shared" si="194"/>
        <v>0</v>
      </c>
      <c r="QX33" s="182">
        <f t="shared" si="194"/>
        <v>0</v>
      </c>
      <c r="QY33" s="182">
        <f t="shared" si="194"/>
        <v>0</v>
      </c>
      <c r="QZ33" s="182">
        <f t="shared" si="194"/>
        <v>0</v>
      </c>
      <c r="RA33" s="182">
        <f t="shared" si="194"/>
        <v>0</v>
      </c>
      <c r="RB33" s="182">
        <f t="shared" si="194"/>
        <v>0</v>
      </c>
      <c r="RC33" s="182">
        <f t="shared" si="194"/>
        <v>0</v>
      </c>
      <c r="RD33" s="182">
        <f t="shared" si="194"/>
        <v>0</v>
      </c>
      <c r="RE33" s="182">
        <f t="shared" si="194"/>
        <v>0</v>
      </c>
      <c r="RF33" s="182">
        <f t="shared" si="194"/>
        <v>0</v>
      </c>
      <c r="RG33" s="182">
        <f t="shared" si="194"/>
        <v>0</v>
      </c>
      <c r="RH33" s="182">
        <f t="shared" si="194"/>
        <v>0</v>
      </c>
      <c r="RI33" s="182">
        <f t="shared" si="194"/>
        <v>0</v>
      </c>
      <c r="RJ33" s="182">
        <f t="shared" si="194"/>
        <v>0</v>
      </c>
      <c r="RK33" s="182">
        <f t="shared" si="194"/>
        <v>0</v>
      </c>
      <c r="RL33" s="182">
        <f t="shared" si="194"/>
        <v>0</v>
      </c>
      <c r="RM33" s="182">
        <f t="shared" si="194"/>
        <v>0</v>
      </c>
      <c r="RN33" s="182">
        <f t="shared" si="194"/>
        <v>0</v>
      </c>
      <c r="RO33" s="182">
        <f t="shared" si="194"/>
        <v>0</v>
      </c>
      <c r="RP33" s="182">
        <f t="shared" si="194"/>
        <v>0</v>
      </c>
      <c r="RQ33" s="182">
        <f t="shared" si="194"/>
        <v>0</v>
      </c>
      <c r="RR33" s="182">
        <f t="shared" si="194"/>
        <v>0</v>
      </c>
      <c r="RS33" s="182">
        <f t="shared" si="194"/>
        <v>0</v>
      </c>
      <c r="RT33" s="182">
        <f t="shared" si="194"/>
        <v>0</v>
      </c>
      <c r="RU33" s="182">
        <f t="shared" si="194"/>
        <v>0</v>
      </c>
      <c r="RV33" s="182">
        <f t="shared" si="194"/>
        <v>0</v>
      </c>
      <c r="RW33" s="182">
        <f t="shared" si="194"/>
        <v>0</v>
      </c>
      <c r="RX33" s="182">
        <f t="shared" si="194"/>
        <v>0</v>
      </c>
      <c r="RY33" s="182">
        <f t="shared" si="194"/>
        <v>0</v>
      </c>
      <c r="RZ33" s="182">
        <f t="shared" si="194"/>
        <v>0</v>
      </c>
      <c r="SA33" s="182">
        <f t="shared" si="194"/>
        <v>0</v>
      </c>
      <c r="SB33" s="182">
        <f t="shared" si="194"/>
        <v>0</v>
      </c>
      <c r="SC33" s="182">
        <f t="shared" si="194"/>
        <v>0</v>
      </c>
      <c r="SD33" s="182">
        <f t="shared" si="194"/>
        <v>0</v>
      </c>
      <c r="SE33" s="182">
        <f t="shared" si="194"/>
        <v>0</v>
      </c>
      <c r="SF33" s="182">
        <f t="shared" si="194"/>
        <v>0</v>
      </c>
      <c r="SG33" s="182">
        <f t="shared" si="194"/>
        <v>0</v>
      </c>
      <c r="SH33" s="182">
        <f t="shared" si="194"/>
        <v>0</v>
      </c>
      <c r="SI33" s="182">
        <f t="shared" si="194"/>
        <v>0</v>
      </c>
      <c r="SJ33" s="182">
        <f t="shared" si="194"/>
        <v>0</v>
      </c>
      <c r="SK33" s="182">
        <f t="shared" si="194"/>
        <v>0</v>
      </c>
      <c r="SL33" s="182">
        <f t="shared" si="194"/>
        <v>0</v>
      </c>
      <c r="SM33" s="182">
        <f t="shared" si="194"/>
        <v>0</v>
      </c>
      <c r="SN33" s="182">
        <f t="shared" si="194"/>
        <v>0</v>
      </c>
      <c r="SO33" s="182">
        <f t="shared" si="194"/>
        <v>0</v>
      </c>
      <c r="SP33" s="182">
        <f t="shared" si="194"/>
        <v>0</v>
      </c>
      <c r="SQ33" s="182">
        <f t="shared" si="194"/>
        <v>0</v>
      </c>
      <c r="SR33" s="182">
        <f t="shared" si="194"/>
        <v>0</v>
      </c>
      <c r="SS33" s="182">
        <f t="shared" si="194"/>
        <v>0</v>
      </c>
      <c r="ST33" s="182">
        <f t="shared" si="194"/>
        <v>0</v>
      </c>
      <c r="SU33" s="182">
        <f t="shared" si="194"/>
        <v>0</v>
      </c>
      <c r="SV33" s="182">
        <f t="shared" si="194"/>
        <v>0</v>
      </c>
      <c r="SW33" s="182">
        <f t="shared" si="194"/>
        <v>0</v>
      </c>
      <c r="SX33" s="182">
        <f t="shared" ref="SX33:VI33" si="195">SX$21/$D$32</f>
        <v>0</v>
      </c>
      <c r="SY33" s="182">
        <f t="shared" si="195"/>
        <v>0</v>
      </c>
      <c r="SZ33" s="182">
        <f t="shared" si="195"/>
        <v>0</v>
      </c>
      <c r="TA33" s="182">
        <f t="shared" si="195"/>
        <v>0</v>
      </c>
      <c r="TB33" s="182">
        <f t="shared" si="195"/>
        <v>0</v>
      </c>
      <c r="TC33" s="182">
        <f t="shared" si="195"/>
        <v>0</v>
      </c>
      <c r="TD33" s="182">
        <f t="shared" si="195"/>
        <v>0</v>
      </c>
      <c r="TE33" s="182">
        <f t="shared" si="195"/>
        <v>0</v>
      </c>
      <c r="TF33" s="182">
        <f t="shared" si="195"/>
        <v>0</v>
      </c>
      <c r="TG33" s="182">
        <f t="shared" si="195"/>
        <v>0</v>
      </c>
      <c r="TH33" s="182">
        <f t="shared" si="195"/>
        <v>0</v>
      </c>
      <c r="TI33" s="182">
        <f t="shared" si="195"/>
        <v>0</v>
      </c>
      <c r="TJ33" s="182">
        <f t="shared" si="195"/>
        <v>0</v>
      </c>
      <c r="TK33" s="182">
        <f t="shared" si="195"/>
        <v>0</v>
      </c>
      <c r="TL33" s="182">
        <f t="shared" si="195"/>
        <v>0</v>
      </c>
      <c r="TM33" s="182">
        <f t="shared" si="195"/>
        <v>0</v>
      </c>
      <c r="TN33" s="182">
        <f t="shared" si="195"/>
        <v>0</v>
      </c>
      <c r="TO33" s="182">
        <f t="shared" si="195"/>
        <v>0</v>
      </c>
      <c r="TP33" s="182">
        <f t="shared" si="195"/>
        <v>0</v>
      </c>
      <c r="TQ33" s="182">
        <f t="shared" si="195"/>
        <v>0</v>
      </c>
      <c r="TR33" s="182">
        <f t="shared" si="195"/>
        <v>0</v>
      </c>
      <c r="TS33" s="182">
        <f t="shared" si="195"/>
        <v>0</v>
      </c>
      <c r="TT33" s="182">
        <f t="shared" si="195"/>
        <v>0</v>
      </c>
      <c r="TU33" s="182">
        <f t="shared" si="195"/>
        <v>0</v>
      </c>
      <c r="TV33" s="182">
        <f t="shared" si="195"/>
        <v>0</v>
      </c>
      <c r="TW33" s="182">
        <f t="shared" si="195"/>
        <v>0</v>
      </c>
      <c r="TX33" s="182">
        <f t="shared" si="195"/>
        <v>0</v>
      </c>
      <c r="TY33" s="182">
        <f t="shared" si="195"/>
        <v>0</v>
      </c>
      <c r="TZ33" s="182">
        <f t="shared" si="195"/>
        <v>0</v>
      </c>
      <c r="UA33" s="182">
        <f t="shared" si="195"/>
        <v>0</v>
      </c>
      <c r="UB33" s="182">
        <f t="shared" si="195"/>
        <v>0</v>
      </c>
      <c r="UC33" s="182">
        <f t="shared" si="195"/>
        <v>0</v>
      </c>
      <c r="UD33" s="182">
        <f t="shared" si="195"/>
        <v>0</v>
      </c>
      <c r="UE33" s="182">
        <f t="shared" si="195"/>
        <v>0</v>
      </c>
      <c r="UF33" s="182">
        <f t="shared" si="195"/>
        <v>0</v>
      </c>
      <c r="UG33" s="182">
        <f t="shared" si="195"/>
        <v>0</v>
      </c>
      <c r="UH33" s="182">
        <f t="shared" si="195"/>
        <v>0</v>
      </c>
      <c r="UI33" s="182">
        <f t="shared" si="195"/>
        <v>0</v>
      </c>
      <c r="UJ33" s="182">
        <f t="shared" si="195"/>
        <v>0</v>
      </c>
      <c r="UK33" s="182">
        <f t="shared" si="195"/>
        <v>0</v>
      </c>
      <c r="UL33" s="182">
        <f t="shared" si="195"/>
        <v>0</v>
      </c>
      <c r="UM33" s="182">
        <f t="shared" si="195"/>
        <v>0</v>
      </c>
      <c r="UN33" s="182">
        <f t="shared" si="195"/>
        <v>0</v>
      </c>
      <c r="UO33" s="182">
        <f t="shared" si="195"/>
        <v>0</v>
      </c>
      <c r="UP33" s="182">
        <f t="shared" si="195"/>
        <v>0</v>
      </c>
      <c r="UQ33" s="182">
        <f t="shared" si="195"/>
        <v>0</v>
      </c>
      <c r="UR33" s="182">
        <f t="shared" si="195"/>
        <v>0</v>
      </c>
      <c r="US33" s="182">
        <f t="shared" si="195"/>
        <v>0</v>
      </c>
      <c r="UT33" s="182">
        <f t="shared" si="195"/>
        <v>0</v>
      </c>
      <c r="UU33" s="182">
        <f t="shared" si="195"/>
        <v>0</v>
      </c>
      <c r="UV33" s="182">
        <f t="shared" si="195"/>
        <v>0</v>
      </c>
      <c r="UW33" s="182">
        <f t="shared" si="195"/>
        <v>0</v>
      </c>
      <c r="UX33" s="182">
        <f t="shared" si="195"/>
        <v>0</v>
      </c>
      <c r="UY33" s="182">
        <f t="shared" si="195"/>
        <v>0</v>
      </c>
      <c r="UZ33" s="182">
        <f t="shared" si="195"/>
        <v>0</v>
      </c>
      <c r="VA33" s="182">
        <f t="shared" si="195"/>
        <v>0</v>
      </c>
      <c r="VB33" s="182">
        <f t="shared" si="195"/>
        <v>0</v>
      </c>
      <c r="VC33" s="182">
        <f t="shared" si="195"/>
        <v>0</v>
      </c>
      <c r="VD33" s="182">
        <f t="shared" si="195"/>
        <v>0</v>
      </c>
      <c r="VE33" s="182">
        <f t="shared" si="195"/>
        <v>0</v>
      </c>
      <c r="VF33" s="182">
        <f t="shared" si="195"/>
        <v>0</v>
      </c>
      <c r="VG33" s="182">
        <f t="shared" si="195"/>
        <v>0</v>
      </c>
      <c r="VH33" s="182">
        <f t="shared" si="195"/>
        <v>0</v>
      </c>
      <c r="VI33" s="182">
        <f t="shared" si="195"/>
        <v>0</v>
      </c>
      <c r="VJ33" s="182">
        <f t="shared" ref="VJ33:WS33" si="196">VJ$21/$D$32</f>
        <v>0</v>
      </c>
      <c r="VK33" s="182">
        <f t="shared" si="196"/>
        <v>0</v>
      </c>
      <c r="VL33" s="182">
        <f t="shared" si="196"/>
        <v>0</v>
      </c>
      <c r="VM33" s="182">
        <f t="shared" si="196"/>
        <v>0</v>
      </c>
      <c r="VN33" s="182">
        <f t="shared" si="196"/>
        <v>0</v>
      </c>
      <c r="VO33" s="182">
        <f t="shared" si="196"/>
        <v>0</v>
      </c>
      <c r="VP33" s="182">
        <f t="shared" si="196"/>
        <v>0</v>
      </c>
      <c r="VQ33" s="182">
        <f t="shared" si="196"/>
        <v>0</v>
      </c>
      <c r="VR33" s="182">
        <f t="shared" si="196"/>
        <v>0</v>
      </c>
      <c r="VS33" s="182">
        <f t="shared" si="196"/>
        <v>0</v>
      </c>
      <c r="VT33" s="182">
        <f t="shared" si="196"/>
        <v>0</v>
      </c>
      <c r="VU33" s="182">
        <f t="shared" si="196"/>
        <v>0</v>
      </c>
      <c r="VV33" s="182">
        <f t="shared" si="196"/>
        <v>0</v>
      </c>
      <c r="VW33" s="182">
        <f t="shared" si="196"/>
        <v>0</v>
      </c>
      <c r="VX33" s="182">
        <f t="shared" si="196"/>
        <v>0</v>
      </c>
      <c r="VY33" s="182">
        <f t="shared" si="196"/>
        <v>0</v>
      </c>
      <c r="VZ33" s="182">
        <f t="shared" si="196"/>
        <v>0</v>
      </c>
      <c r="WA33" s="182">
        <f t="shared" si="196"/>
        <v>0</v>
      </c>
      <c r="WB33" s="182">
        <f t="shared" si="196"/>
        <v>0</v>
      </c>
      <c r="WC33" s="182">
        <f t="shared" si="196"/>
        <v>0</v>
      </c>
      <c r="WD33" s="182">
        <f t="shared" si="196"/>
        <v>0</v>
      </c>
      <c r="WE33" s="182">
        <f t="shared" si="196"/>
        <v>0</v>
      </c>
      <c r="WF33" s="182">
        <f t="shared" si="196"/>
        <v>0</v>
      </c>
      <c r="WG33" s="182">
        <f t="shared" si="196"/>
        <v>0</v>
      </c>
      <c r="WH33" s="182">
        <f t="shared" si="196"/>
        <v>0</v>
      </c>
      <c r="WI33" s="182">
        <f t="shared" si="196"/>
        <v>0</v>
      </c>
      <c r="WJ33" s="182">
        <f t="shared" si="196"/>
        <v>0</v>
      </c>
      <c r="WK33" s="182">
        <f t="shared" si="196"/>
        <v>0</v>
      </c>
      <c r="WL33" s="182">
        <f t="shared" si="196"/>
        <v>0</v>
      </c>
      <c r="WM33" s="182">
        <f t="shared" si="196"/>
        <v>0</v>
      </c>
      <c r="WN33" s="182">
        <f t="shared" si="196"/>
        <v>0</v>
      </c>
      <c r="WO33" s="182">
        <f t="shared" si="196"/>
        <v>0</v>
      </c>
      <c r="WP33" s="182">
        <f t="shared" si="196"/>
        <v>0</v>
      </c>
      <c r="WQ33" s="182">
        <f t="shared" si="196"/>
        <v>0</v>
      </c>
      <c r="WR33" s="182">
        <f t="shared" si="196"/>
        <v>0</v>
      </c>
      <c r="WS33" s="182">
        <f t="shared" si="196"/>
        <v>0</v>
      </c>
    </row>
    <row r="34" spans="1:617">
      <c r="B34" s="181" t="s">
        <v>50</v>
      </c>
      <c r="F34" s="182" t="e">
        <f t="shared" ref="F34:BQ34" si="197">F$26/$D$32</f>
        <v>#DIV/0!</v>
      </c>
      <c r="G34" s="182" t="e">
        <f t="shared" si="197"/>
        <v>#DIV/0!</v>
      </c>
      <c r="H34" s="182" t="e">
        <f t="shared" si="197"/>
        <v>#DIV/0!</v>
      </c>
      <c r="I34" s="182" t="e">
        <f t="shared" si="197"/>
        <v>#DIV/0!</v>
      </c>
      <c r="J34" s="182" t="e">
        <f t="shared" si="197"/>
        <v>#DIV/0!</v>
      </c>
      <c r="K34" s="182" t="e">
        <f t="shared" si="197"/>
        <v>#DIV/0!</v>
      </c>
      <c r="L34" s="182" t="e">
        <f t="shared" si="197"/>
        <v>#DIV/0!</v>
      </c>
      <c r="M34" s="182" t="e">
        <f t="shared" si="197"/>
        <v>#DIV/0!</v>
      </c>
      <c r="N34" s="182" t="e">
        <f t="shared" si="197"/>
        <v>#DIV/0!</v>
      </c>
      <c r="O34" s="182" t="e">
        <f t="shared" si="197"/>
        <v>#DIV/0!</v>
      </c>
      <c r="P34" s="182" t="e">
        <f t="shared" si="197"/>
        <v>#DIV/0!</v>
      </c>
      <c r="Q34" s="182" t="e">
        <f t="shared" si="197"/>
        <v>#DIV/0!</v>
      </c>
      <c r="R34" s="182" t="e">
        <f t="shared" si="197"/>
        <v>#DIV/0!</v>
      </c>
      <c r="S34" s="182" t="e">
        <f t="shared" si="197"/>
        <v>#DIV/0!</v>
      </c>
      <c r="T34" s="182" t="e">
        <f t="shared" si="197"/>
        <v>#DIV/0!</v>
      </c>
      <c r="U34" s="182" t="e">
        <f t="shared" si="197"/>
        <v>#DIV/0!</v>
      </c>
      <c r="V34" s="182" t="e">
        <f t="shared" si="197"/>
        <v>#DIV/0!</v>
      </c>
      <c r="W34" s="182" t="e">
        <f t="shared" si="197"/>
        <v>#DIV/0!</v>
      </c>
      <c r="X34" s="182" t="e">
        <f t="shared" si="197"/>
        <v>#DIV/0!</v>
      </c>
      <c r="Y34" s="182" t="e">
        <f t="shared" si="197"/>
        <v>#DIV/0!</v>
      </c>
      <c r="Z34" s="182" t="e">
        <f t="shared" si="197"/>
        <v>#DIV/0!</v>
      </c>
      <c r="AA34" s="182" t="e">
        <f t="shared" si="197"/>
        <v>#DIV/0!</v>
      </c>
      <c r="AB34" s="182" t="e">
        <f t="shared" si="197"/>
        <v>#DIV/0!</v>
      </c>
      <c r="AC34" s="182" t="e">
        <f t="shared" si="197"/>
        <v>#DIV/0!</v>
      </c>
      <c r="AD34" s="182" t="e">
        <f t="shared" si="197"/>
        <v>#DIV/0!</v>
      </c>
      <c r="AE34" s="182" t="e">
        <f t="shared" si="197"/>
        <v>#DIV/0!</v>
      </c>
      <c r="AF34" s="182" t="e">
        <f t="shared" si="197"/>
        <v>#DIV/0!</v>
      </c>
      <c r="AG34" s="182" t="e">
        <f t="shared" si="197"/>
        <v>#DIV/0!</v>
      </c>
      <c r="AH34" s="182" t="e">
        <f t="shared" si="197"/>
        <v>#DIV/0!</v>
      </c>
      <c r="AI34" s="182" t="e">
        <f t="shared" si="197"/>
        <v>#DIV/0!</v>
      </c>
      <c r="AJ34" s="182" t="e">
        <f t="shared" si="197"/>
        <v>#DIV/0!</v>
      </c>
      <c r="AK34" s="182" t="e">
        <f t="shared" si="197"/>
        <v>#DIV/0!</v>
      </c>
      <c r="AL34" s="182" t="e">
        <f t="shared" si="197"/>
        <v>#DIV/0!</v>
      </c>
      <c r="AM34" s="182" t="e">
        <f t="shared" si="197"/>
        <v>#DIV/0!</v>
      </c>
      <c r="AN34" s="182" t="e">
        <f t="shared" si="197"/>
        <v>#DIV/0!</v>
      </c>
      <c r="AO34" s="182" t="e">
        <f t="shared" si="197"/>
        <v>#DIV/0!</v>
      </c>
      <c r="AP34" s="182" t="e">
        <f t="shared" si="197"/>
        <v>#DIV/0!</v>
      </c>
      <c r="AQ34" s="182" t="e">
        <f t="shared" si="197"/>
        <v>#DIV/0!</v>
      </c>
      <c r="AR34" s="182" t="e">
        <f t="shared" si="197"/>
        <v>#DIV/0!</v>
      </c>
      <c r="AS34" s="182" t="e">
        <f t="shared" si="197"/>
        <v>#DIV/0!</v>
      </c>
      <c r="AT34" s="182" t="e">
        <f t="shared" si="197"/>
        <v>#DIV/0!</v>
      </c>
      <c r="AU34" s="182" t="e">
        <f t="shared" si="197"/>
        <v>#DIV/0!</v>
      </c>
      <c r="AV34" s="182" t="e">
        <f t="shared" si="197"/>
        <v>#DIV/0!</v>
      </c>
      <c r="AW34" s="182" t="e">
        <f t="shared" si="197"/>
        <v>#DIV/0!</v>
      </c>
      <c r="AX34" s="182" t="e">
        <f t="shared" si="197"/>
        <v>#DIV/0!</v>
      </c>
      <c r="AY34" s="182" t="e">
        <f t="shared" si="197"/>
        <v>#DIV/0!</v>
      </c>
      <c r="AZ34" s="182" t="e">
        <f t="shared" si="197"/>
        <v>#DIV/0!</v>
      </c>
      <c r="BA34" s="182" t="e">
        <f t="shared" si="197"/>
        <v>#DIV/0!</v>
      </c>
      <c r="BB34" s="182" t="e">
        <f t="shared" si="197"/>
        <v>#DIV/0!</v>
      </c>
      <c r="BC34" s="182" t="e">
        <f t="shared" si="197"/>
        <v>#DIV/0!</v>
      </c>
      <c r="BD34" s="182" t="e">
        <f t="shared" si="197"/>
        <v>#DIV/0!</v>
      </c>
      <c r="BE34" s="182" t="e">
        <f t="shared" si="197"/>
        <v>#DIV/0!</v>
      </c>
      <c r="BF34" s="182" t="e">
        <f t="shared" si="197"/>
        <v>#DIV/0!</v>
      </c>
      <c r="BG34" s="182" t="e">
        <f t="shared" si="197"/>
        <v>#DIV/0!</v>
      </c>
      <c r="BH34" s="182" t="e">
        <f t="shared" si="197"/>
        <v>#DIV/0!</v>
      </c>
      <c r="BI34" s="182" t="e">
        <f t="shared" si="197"/>
        <v>#DIV/0!</v>
      </c>
      <c r="BJ34" s="182" t="e">
        <f t="shared" si="197"/>
        <v>#DIV/0!</v>
      </c>
      <c r="BK34" s="182" t="e">
        <f t="shared" si="197"/>
        <v>#DIV/0!</v>
      </c>
      <c r="BL34" s="182" t="e">
        <f t="shared" si="197"/>
        <v>#DIV/0!</v>
      </c>
      <c r="BM34" s="182" t="e">
        <f t="shared" si="197"/>
        <v>#DIV/0!</v>
      </c>
      <c r="BN34" s="182" t="e">
        <f t="shared" si="197"/>
        <v>#DIV/0!</v>
      </c>
      <c r="BO34" s="182" t="e">
        <f t="shared" si="197"/>
        <v>#DIV/0!</v>
      </c>
      <c r="BP34" s="182" t="e">
        <f t="shared" si="197"/>
        <v>#DIV/0!</v>
      </c>
      <c r="BQ34" s="182" t="e">
        <f t="shared" si="197"/>
        <v>#DIV/0!</v>
      </c>
      <c r="BR34" s="182" t="e">
        <f t="shared" ref="BR34:EC34" si="198">BR$26/$D$32</f>
        <v>#DIV/0!</v>
      </c>
      <c r="BS34" s="182" t="e">
        <f t="shared" si="198"/>
        <v>#DIV/0!</v>
      </c>
      <c r="BT34" s="182" t="e">
        <f t="shared" si="198"/>
        <v>#DIV/0!</v>
      </c>
      <c r="BU34" s="182" t="e">
        <f t="shared" si="198"/>
        <v>#DIV/0!</v>
      </c>
      <c r="BV34" s="182" t="e">
        <f t="shared" si="198"/>
        <v>#DIV/0!</v>
      </c>
      <c r="BW34" s="182" t="e">
        <f t="shared" si="198"/>
        <v>#DIV/0!</v>
      </c>
      <c r="BX34" s="182" t="e">
        <f t="shared" si="198"/>
        <v>#DIV/0!</v>
      </c>
      <c r="BY34" s="182" t="e">
        <f t="shared" si="198"/>
        <v>#DIV/0!</v>
      </c>
      <c r="BZ34" s="182" t="e">
        <f t="shared" si="198"/>
        <v>#DIV/0!</v>
      </c>
      <c r="CA34" s="182" t="e">
        <f t="shared" si="198"/>
        <v>#DIV/0!</v>
      </c>
      <c r="CB34" s="182" t="e">
        <f t="shared" si="198"/>
        <v>#DIV/0!</v>
      </c>
      <c r="CC34" s="182" t="e">
        <f t="shared" si="198"/>
        <v>#DIV/0!</v>
      </c>
      <c r="CD34" s="182" t="e">
        <f t="shared" si="198"/>
        <v>#DIV/0!</v>
      </c>
      <c r="CE34" s="182" t="e">
        <f t="shared" si="198"/>
        <v>#DIV/0!</v>
      </c>
      <c r="CF34" s="182" t="e">
        <f t="shared" si="198"/>
        <v>#DIV/0!</v>
      </c>
      <c r="CG34" s="182" t="e">
        <f t="shared" si="198"/>
        <v>#DIV/0!</v>
      </c>
      <c r="CH34" s="182" t="e">
        <f t="shared" si="198"/>
        <v>#DIV/0!</v>
      </c>
      <c r="CI34" s="182" t="e">
        <f t="shared" si="198"/>
        <v>#DIV/0!</v>
      </c>
      <c r="CJ34" s="182" t="e">
        <f t="shared" si="198"/>
        <v>#DIV/0!</v>
      </c>
      <c r="CK34" s="182" t="e">
        <f t="shared" si="198"/>
        <v>#DIV/0!</v>
      </c>
      <c r="CL34" s="182" t="e">
        <f t="shared" si="198"/>
        <v>#DIV/0!</v>
      </c>
      <c r="CM34" s="182" t="e">
        <f t="shared" si="198"/>
        <v>#DIV/0!</v>
      </c>
      <c r="CN34" s="182" t="e">
        <f t="shared" si="198"/>
        <v>#DIV/0!</v>
      </c>
      <c r="CO34" s="182" t="e">
        <f t="shared" si="198"/>
        <v>#DIV/0!</v>
      </c>
      <c r="CP34" s="182" t="e">
        <f t="shared" si="198"/>
        <v>#DIV/0!</v>
      </c>
      <c r="CQ34" s="182" t="e">
        <f t="shared" si="198"/>
        <v>#DIV/0!</v>
      </c>
      <c r="CR34" s="182" t="e">
        <f t="shared" si="198"/>
        <v>#DIV/0!</v>
      </c>
      <c r="CS34" s="182" t="e">
        <f t="shared" si="198"/>
        <v>#DIV/0!</v>
      </c>
      <c r="CT34" s="182" t="e">
        <f t="shared" si="198"/>
        <v>#DIV/0!</v>
      </c>
      <c r="CU34" s="182" t="e">
        <f t="shared" si="198"/>
        <v>#DIV/0!</v>
      </c>
      <c r="CV34" s="182" t="e">
        <f t="shared" si="198"/>
        <v>#DIV/0!</v>
      </c>
      <c r="CW34" s="182" t="e">
        <f t="shared" si="198"/>
        <v>#DIV/0!</v>
      </c>
      <c r="CX34" s="182" t="e">
        <f t="shared" si="198"/>
        <v>#DIV/0!</v>
      </c>
      <c r="CY34" s="182" t="e">
        <f t="shared" si="198"/>
        <v>#DIV/0!</v>
      </c>
      <c r="CZ34" s="182" t="e">
        <f t="shared" si="198"/>
        <v>#DIV/0!</v>
      </c>
      <c r="DA34" s="182" t="e">
        <f t="shared" si="198"/>
        <v>#DIV/0!</v>
      </c>
      <c r="DB34" s="182" t="e">
        <f t="shared" si="198"/>
        <v>#DIV/0!</v>
      </c>
      <c r="DC34" s="182" t="e">
        <f t="shared" si="198"/>
        <v>#DIV/0!</v>
      </c>
      <c r="DD34" s="182" t="e">
        <f t="shared" si="198"/>
        <v>#DIV/0!</v>
      </c>
      <c r="DE34" s="182" t="e">
        <f t="shared" si="198"/>
        <v>#DIV/0!</v>
      </c>
      <c r="DF34" s="182" t="e">
        <f t="shared" si="198"/>
        <v>#DIV/0!</v>
      </c>
      <c r="DG34" s="182" t="e">
        <f t="shared" si="198"/>
        <v>#DIV/0!</v>
      </c>
      <c r="DH34" s="182" t="e">
        <f t="shared" si="198"/>
        <v>#DIV/0!</v>
      </c>
      <c r="DI34" s="182" t="e">
        <f t="shared" si="198"/>
        <v>#DIV/0!</v>
      </c>
      <c r="DJ34" s="182" t="e">
        <f t="shared" si="198"/>
        <v>#DIV/0!</v>
      </c>
      <c r="DK34" s="182" t="e">
        <f t="shared" si="198"/>
        <v>#DIV/0!</v>
      </c>
      <c r="DL34" s="182" t="e">
        <f t="shared" si="198"/>
        <v>#DIV/0!</v>
      </c>
      <c r="DM34" s="182" t="e">
        <f t="shared" si="198"/>
        <v>#DIV/0!</v>
      </c>
      <c r="DN34" s="182" t="e">
        <f t="shared" si="198"/>
        <v>#DIV/0!</v>
      </c>
      <c r="DO34" s="182" t="e">
        <f t="shared" si="198"/>
        <v>#DIV/0!</v>
      </c>
      <c r="DP34" s="182" t="e">
        <f t="shared" si="198"/>
        <v>#DIV/0!</v>
      </c>
      <c r="DQ34" s="182" t="e">
        <f t="shared" si="198"/>
        <v>#DIV/0!</v>
      </c>
      <c r="DR34" s="182" t="e">
        <f t="shared" si="198"/>
        <v>#DIV/0!</v>
      </c>
      <c r="DS34" s="182" t="e">
        <f t="shared" si="198"/>
        <v>#DIV/0!</v>
      </c>
      <c r="DT34" s="182" t="e">
        <f t="shared" si="198"/>
        <v>#DIV/0!</v>
      </c>
      <c r="DU34" s="182" t="e">
        <f t="shared" si="198"/>
        <v>#DIV/0!</v>
      </c>
      <c r="DV34" s="182" t="e">
        <f t="shared" si="198"/>
        <v>#DIV/0!</v>
      </c>
      <c r="DW34" s="182" t="e">
        <f t="shared" si="198"/>
        <v>#DIV/0!</v>
      </c>
      <c r="DX34" s="182" t="e">
        <f t="shared" si="198"/>
        <v>#DIV/0!</v>
      </c>
      <c r="DY34" s="182" t="e">
        <f t="shared" si="198"/>
        <v>#DIV/0!</v>
      </c>
      <c r="DZ34" s="182" t="e">
        <f t="shared" si="198"/>
        <v>#DIV/0!</v>
      </c>
      <c r="EA34" s="182" t="e">
        <f t="shared" si="198"/>
        <v>#DIV/0!</v>
      </c>
      <c r="EB34" s="182" t="e">
        <f t="shared" si="198"/>
        <v>#DIV/0!</v>
      </c>
      <c r="EC34" s="182" t="e">
        <f t="shared" si="198"/>
        <v>#DIV/0!</v>
      </c>
      <c r="ED34" s="182" t="e">
        <f t="shared" ref="ED34:GO34" si="199">ED$26/$D$32</f>
        <v>#DIV/0!</v>
      </c>
      <c r="EE34" s="182" t="e">
        <f t="shared" si="199"/>
        <v>#DIV/0!</v>
      </c>
      <c r="EF34" s="182" t="e">
        <f t="shared" si="199"/>
        <v>#DIV/0!</v>
      </c>
      <c r="EG34" s="182" t="e">
        <f t="shared" si="199"/>
        <v>#DIV/0!</v>
      </c>
      <c r="EH34" s="182" t="e">
        <f t="shared" si="199"/>
        <v>#DIV/0!</v>
      </c>
      <c r="EI34" s="182" t="e">
        <f t="shared" si="199"/>
        <v>#DIV/0!</v>
      </c>
      <c r="EJ34" s="182" t="e">
        <f t="shared" si="199"/>
        <v>#DIV/0!</v>
      </c>
      <c r="EK34" s="182" t="e">
        <f t="shared" si="199"/>
        <v>#DIV/0!</v>
      </c>
      <c r="EL34" s="182" t="e">
        <f t="shared" si="199"/>
        <v>#DIV/0!</v>
      </c>
      <c r="EM34" s="182" t="e">
        <f t="shared" si="199"/>
        <v>#DIV/0!</v>
      </c>
      <c r="EN34" s="182" t="e">
        <f t="shared" si="199"/>
        <v>#DIV/0!</v>
      </c>
      <c r="EO34" s="182" t="e">
        <f t="shared" si="199"/>
        <v>#DIV/0!</v>
      </c>
      <c r="EP34" s="182" t="e">
        <f t="shared" si="199"/>
        <v>#DIV/0!</v>
      </c>
      <c r="EQ34" s="182" t="e">
        <f t="shared" si="199"/>
        <v>#DIV/0!</v>
      </c>
      <c r="ER34" s="182" t="e">
        <f t="shared" si="199"/>
        <v>#DIV/0!</v>
      </c>
      <c r="ES34" s="182" t="e">
        <f t="shared" si="199"/>
        <v>#DIV/0!</v>
      </c>
      <c r="ET34" s="182" t="e">
        <f t="shared" si="199"/>
        <v>#DIV/0!</v>
      </c>
      <c r="EU34" s="182" t="e">
        <f t="shared" si="199"/>
        <v>#DIV/0!</v>
      </c>
      <c r="EV34" s="182" t="e">
        <f t="shared" si="199"/>
        <v>#DIV/0!</v>
      </c>
      <c r="EW34" s="182" t="e">
        <f t="shared" si="199"/>
        <v>#DIV/0!</v>
      </c>
      <c r="EX34" s="182" t="e">
        <f t="shared" si="199"/>
        <v>#DIV/0!</v>
      </c>
      <c r="EY34" s="182" t="e">
        <f t="shared" si="199"/>
        <v>#DIV/0!</v>
      </c>
      <c r="EZ34" s="182" t="e">
        <f t="shared" si="199"/>
        <v>#DIV/0!</v>
      </c>
      <c r="FA34" s="182" t="e">
        <f t="shared" si="199"/>
        <v>#DIV/0!</v>
      </c>
      <c r="FB34" s="182" t="e">
        <f t="shared" si="199"/>
        <v>#DIV/0!</v>
      </c>
      <c r="FC34" s="182" t="e">
        <f t="shared" si="199"/>
        <v>#DIV/0!</v>
      </c>
      <c r="FD34" s="182" t="e">
        <f t="shared" si="199"/>
        <v>#DIV/0!</v>
      </c>
      <c r="FE34" s="182" t="e">
        <f t="shared" si="199"/>
        <v>#DIV/0!</v>
      </c>
      <c r="FF34" s="182" t="e">
        <f t="shared" si="199"/>
        <v>#DIV/0!</v>
      </c>
      <c r="FG34" s="182" t="e">
        <f t="shared" si="199"/>
        <v>#DIV/0!</v>
      </c>
      <c r="FH34" s="182" t="e">
        <f t="shared" si="199"/>
        <v>#DIV/0!</v>
      </c>
      <c r="FI34" s="182" t="e">
        <f t="shared" si="199"/>
        <v>#DIV/0!</v>
      </c>
      <c r="FJ34" s="182" t="e">
        <f t="shared" si="199"/>
        <v>#DIV/0!</v>
      </c>
      <c r="FK34" s="182" t="e">
        <f t="shared" si="199"/>
        <v>#DIV/0!</v>
      </c>
      <c r="FL34" s="182" t="e">
        <f t="shared" si="199"/>
        <v>#DIV/0!</v>
      </c>
      <c r="FM34" s="182" t="e">
        <f t="shared" si="199"/>
        <v>#DIV/0!</v>
      </c>
      <c r="FN34" s="182" t="e">
        <f t="shared" si="199"/>
        <v>#DIV/0!</v>
      </c>
      <c r="FO34" s="182" t="e">
        <f t="shared" si="199"/>
        <v>#DIV/0!</v>
      </c>
      <c r="FP34" s="182" t="e">
        <f t="shared" si="199"/>
        <v>#DIV/0!</v>
      </c>
      <c r="FQ34" s="182" t="e">
        <f t="shared" si="199"/>
        <v>#DIV/0!</v>
      </c>
      <c r="FR34" s="182" t="e">
        <f t="shared" si="199"/>
        <v>#DIV/0!</v>
      </c>
      <c r="FS34" s="182" t="e">
        <f t="shared" si="199"/>
        <v>#DIV/0!</v>
      </c>
      <c r="FT34" s="182" t="e">
        <f t="shared" si="199"/>
        <v>#DIV/0!</v>
      </c>
      <c r="FU34" s="182" t="e">
        <f t="shared" si="199"/>
        <v>#DIV/0!</v>
      </c>
      <c r="FV34" s="182" t="e">
        <f t="shared" si="199"/>
        <v>#DIV/0!</v>
      </c>
      <c r="FW34" s="182" t="e">
        <f t="shared" si="199"/>
        <v>#DIV/0!</v>
      </c>
      <c r="FX34" s="182" t="e">
        <f t="shared" si="199"/>
        <v>#DIV/0!</v>
      </c>
      <c r="FY34" s="182" t="e">
        <f t="shared" si="199"/>
        <v>#DIV/0!</v>
      </c>
      <c r="FZ34" s="182" t="e">
        <f t="shared" si="199"/>
        <v>#DIV/0!</v>
      </c>
      <c r="GA34" s="182" t="e">
        <f t="shared" si="199"/>
        <v>#DIV/0!</v>
      </c>
      <c r="GB34" s="182" t="e">
        <f t="shared" si="199"/>
        <v>#DIV/0!</v>
      </c>
      <c r="GC34" s="182" t="e">
        <f t="shared" si="199"/>
        <v>#DIV/0!</v>
      </c>
      <c r="GD34" s="182" t="e">
        <f t="shared" si="199"/>
        <v>#DIV/0!</v>
      </c>
      <c r="GE34" s="182" t="e">
        <f t="shared" si="199"/>
        <v>#DIV/0!</v>
      </c>
      <c r="GF34" s="182" t="e">
        <f t="shared" si="199"/>
        <v>#DIV/0!</v>
      </c>
      <c r="GG34" s="182" t="e">
        <f t="shared" si="199"/>
        <v>#DIV/0!</v>
      </c>
      <c r="GH34" s="182" t="e">
        <f t="shared" si="199"/>
        <v>#DIV/0!</v>
      </c>
      <c r="GI34" s="182" t="e">
        <f t="shared" si="199"/>
        <v>#DIV/0!</v>
      </c>
      <c r="GJ34" s="182" t="e">
        <f t="shared" si="199"/>
        <v>#DIV/0!</v>
      </c>
      <c r="GK34" s="182" t="e">
        <f t="shared" si="199"/>
        <v>#DIV/0!</v>
      </c>
      <c r="GL34" s="182" t="e">
        <f t="shared" si="199"/>
        <v>#DIV/0!</v>
      </c>
      <c r="GM34" s="182" t="e">
        <f t="shared" si="199"/>
        <v>#DIV/0!</v>
      </c>
      <c r="GN34" s="182" t="e">
        <f t="shared" si="199"/>
        <v>#DIV/0!</v>
      </c>
      <c r="GO34" s="182" t="e">
        <f t="shared" si="199"/>
        <v>#DIV/0!</v>
      </c>
      <c r="GP34" s="182" t="e">
        <f t="shared" ref="GP34:JA34" si="200">GP$26/$D$32</f>
        <v>#DIV/0!</v>
      </c>
      <c r="GQ34" s="182" t="e">
        <f t="shared" si="200"/>
        <v>#DIV/0!</v>
      </c>
      <c r="GR34" s="182" t="e">
        <f t="shared" si="200"/>
        <v>#DIV/0!</v>
      </c>
      <c r="GS34" s="182" t="e">
        <f t="shared" si="200"/>
        <v>#DIV/0!</v>
      </c>
      <c r="GT34" s="182" t="e">
        <f t="shared" si="200"/>
        <v>#DIV/0!</v>
      </c>
      <c r="GU34" s="182" t="e">
        <f t="shared" si="200"/>
        <v>#DIV/0!</v>
      </c>
      <c r="GV34" s="182" t="e">
        <f t="shared" si="200"/>
        <v>#DIV/0!</v>
      </c>
      <c r="GW34" s="182" t="e">
        <f t="shared" si="200"/>
        <v>#DIV/0!</v>
      </c>
      <c r="GX34" s="182" t="e">
        <f t="shared" si="200"/>
        <v>#DIV/0!</v>
      </c>
      <c r="GY34" s="182" t="e">
        <f t="shared" si="200"/>
        <v>#DIV/0!</v>
      </c>
      <c r="GZ34" s="182" t="e">
        <f t="shared" si="200"/>
        <v>#DIV/0!</v>
      </c>
      <c r="HA34" s="182" t="e">
        <f t="shared" si="200"/>
        <v>#DIV/0!</v>
      </c>
      <c r="HB34" s="182" t="e">
        <f t="shared" si="200"/>
        <v>#DIV/0!</v>
      </c>
      <c r="HC34" s="182" t="e">
        <f t="shared" si="200"/>
        <v>#DIV/0!</v>
      </c>
      <c r="HD34" s="182" t="e">
        <f t="shared" si="200"/>
        <v>#DIV/0!</v>
      </c>
      <c r="HE34" s="182" t="e">
        <f t="shared" si="200"/>
        <v>#DIV/0!</v>
      </c>
      <c r="HF34" s="182" t="e">
        <f t="shared" si="200"/>
        <v>#DIV/0!</v>
      </c>
      <c r="HG34" s="182" t="e">
        <f t="shared" si="200"/>
        <v>#DIV/0!</v>
      </c>
      <c r="HH34" s="182" t="e">
        <f t="shared" si="200"/>
        <v>#DIV/0!</v>
      </c>
      <c r="HI34" s="182" t="e">
        <f t="shared" si="200"/>
        <v>#DIV/0!</v>
      </c>
      <c r="HJ34" s="182" t="e">
        <f t="shared" si="200"/>
        <v>#DIV/0!</v>
      </c>
      <c r="HK34" s="182" t="e">
        <f t="shared" si="200"/>
        <v>#DIV/0!</v>
      </c>
      <c r="HL34" s="182" t="e">
        <f t="shared" si="200"/>
        <v>#DIV/0!</v>
      </c>
      <c r="HM34" s="182" t="e">
        <f t="shared" si="200"/>
        <v>#DIV/0!</v>
      </c>
      <c r="HN34" s="182" t="e">
        <f t="shared" si="200"/>
        <v>#DIV/0!</v>
      </c>
      <c r="HO34" s="182" t="e">
        <f t="shared" si="200"/>
        <v>#DIV/0!</v>
      </c>
      <c r="HP34" s="182" t="e">
        <f t="shared" si="200"/>
        <v>#DIV/0!</v>
      </c>
      <c r="HQ34" s="182" t="e">
        <f t="shared" si="200"/>
        <v>#DIV/0!</v>
      </c>
      <c r="HR34" s="182" t="e">
        <f t="shared" si="200"/>
        <v>#DIV/0!</v>
      </c>
      <c r="HS34" s="182" t="e">
        <f t="shared" si="200"/>
        <v>#DIV/0!</v>
      </c>
      <c r="HT34" s="182" t="e">
        <f t="shared" si="200"/>
        <v>#DIV/0!</v>
      </c>
      <c r="HU34" s="182" t="e">
        <f t="shared" si="200"/>
        <v>#DIV/0!</v>
      </c>
      <c r="HV34" s="182" t="e">
        <f t="shared" si="200"/>
        <v>#DIV/0!</v>
      </c>
      <c r="HW34" s="182" t="e">
        <f t="shared" si="200"/>
        <v>#DIV/0!</v>
      </c>
      <c r="HX34" s="182" t="e">
        <f t="shared" si="200"/>
        <v>#DIV/0!</v>
      </c>
      <c r="HY34" s="182" t="e">
        <f t="shared" si="200"/>
        <v>#DIV/0!</v>
      </c>
      <c r="HZ34" s="182" t="e">
        <f t="shared" si="200"/>
        <v>#DIV/0!</v>
      </c>
      <c r="IA34" s="182" t="e">
        <f t="shared" si="200"/>
        <v>#DIV/0!</v>
      </c>
      <c r="IB34" s="182" t="e">
        <f t="shared" si="200"/>
        <v>#DIV/0!</v>
      </c>
      <c r="IC34" s="182" t="e">
        <f t="shared" si="200"/>
        <v>#DIV/0!</v>
      </c>
      <c r="ID34" s="182" t="e">
        <f t="shared" si="200"/>
        <v>#DIV/0!</v>
      </c>
      <c r="IE34" s="182" t="e">
        <f t="shared" si="200"/>
        <v>#DIV/0!</v>
      </c>
      <c r="IF34" s="182" t="e">
        <f t="shared" si="200"/>
        <v>#DIV/0!</v>
      </c>
      <c r="IG34" s="182" t="e">
        <f t="shared" si="200"/>
        <v>#DIV/0!</v>
      </c>
      <c r="IH34" s="182" t="e">
        <f t="shared" si="200"/>
        <v>#DIV/0!</v>
      </c>
      <c r="II34" s="182" t="e">
        <f t="shared" si="200"/>
        <v>#DIV/0!</v>
      </c>
      <c r="IJ34" s="182" t="e">
        <f t="shared" si="200"/>
        <v>#DIV/0!</v>
      </c>
      <c r="IK34" s="182" t="e">
        <f t="shared" si="200"/>
        <v>#DIV/0!</v>
      </c>
      <c r="IL34" s="182" t="e">
        <f t="shared" si="200"/>
        <v>#DIV/0!</v>
      </c>
      <c r="IM34" s="182" t="e">
        <f t="shared" si="200"/>
        <v>#DIV/0!</v>
      </c>
      <c r="IN34" s="182" t="e">
        <f t="shared" si="200"/>
        <v>#DIV/0!</v>
      </c>
      <c r="IO34" s="182" t="e">
        <f t="shared" si="200"/>
        <v>#DIV/0!</v>
      </c>
      <c r="IP34" s="182" t="e">
        <f t="shared" si="200"/>
        <v>#DIV/0!</v>
      </c>
      <c r="IQ34" s="182" t="e">
        <f t="shared" si="200"/>
        <v>#DIV/0!</v>
      </c>
      <c r="IR34" s="182" t="e">
        <f t="shared" si="200"/>
        <v>#DIV/0!</v>
      </c>
      <c r="IS34" s="182" t="e">
        <f t="shared" si="200"/>
        <v>#DIV/0!</v>
      </c>
      <c r="IT34" s="182" t="e">
        <f t="shared" si="200"/>
        <v>#DIV/0!</v>
      </c>
      <c r="IU34" s="182" t="e">
        <f t="shared" si="200"/>
        <v>#DIV/0!</v>
      </c>
      <c r="IV34" s="182" t="e">
        <f t="shared" si="200"/>
        <v>#DIV/0!</v>
      </c>
      <c r="IW34" s="182" t="e">
        <f t="shared" si="200"/>
        <v>#DIV/0!</v>
      </c>
      <c r="IX34" s="182" t="e">
        <f t="shared" si="200"/>
        <v>#DIV/0!</v>
      </c>
      <c r="IY34" s="182" t="e">
        <f t="shared" si="200"/>
        <v>#DIV/0!</v>
      </c>
      <c r="IZ34" s="182" t="e">
        <f t="shared" si="200"/>
        <v>#DIV/0!</v>
      </c>
      <c r="JA34" s="182" t="e">
        <f t="shared" si="200"/>
        <v>#DIV/0!</v>
      </c>
      <c r="JB34" s="182" t="e">
        <f t="shared" ref="JB34:LM34" si="201">JB$26/$D$32</f>
        <v>#DIV/0!</v>
      </c>
      <c r="JC34" s="182" t="e">
        <f t="shared" si="201"/>
        <v>#DIV/0!</v>
      </c>
      <c r="JD34" s="182" t="e">
        <f t="shared" si="201"/>
        <v>#DIV/0!</v>
      </c>
      <c r="JE34" s="182" t="e">
        <f t="shared" si="201"/>
        <v>#DIV/0!</v>
      </c>
      <c r="JF34" s="182" t="e">
        <f t="shared" si="201"/>
        <v>#DIV/0!</v>
      </c>
      <c r="JG34" s="182" t="e">
        <f t="shared" si="201"/>
        <v>#DIV/0!</v>
      </c>
      <c r="JH34" s="182" t="e">
        <f t="shared" si="201"/>
        <v>#DIV/0!</v>
      </c>
      <c r="JI34" s="182" t="e">
        <f t="shared" si="201"/>
        <v>#DIV/0!</v>
      </c>
      <c r="JJ34" s="182" t="e">
        <f t="shared" si="201"/>
        <v>#DIV/0!</v>
      </c>
      <c r="JK34" s="182" t="e">
        <f t="shared" si="201"/>
        <v>#DIV/0!</v>
      </c>
      <c r="JL34" s="182" t="e">
        <f t="shared" si="201"/>
        <v>#DIV/0!</v>
      </c>
      <c r="JM34" s="182" t="e">
        <f t="shared" si="201"/>
        <v>#DIV/0!</v>
      </c>
      <c r="JN34" s="182" t="e">
        <f t="shared" si="201"/>
        <v>#DIV/0!</v>
      </c>
      <c r="JO34" s="182" t="e">
        <f t="shared" si="201"/>
        <v>#DIV/0!</v>
      </c>
      <c r="JP34" s="182" t="e">
        <f t="shared" si="201"/>
        <v>#DIV/0!</v>
      </c>
      <c r="JQ34" s="182" t="e">
        <f t="shared" si="201"/>
        <v>#DIV/0!</v>
      </c>
      <c r="JR34" s="182" t="e">
        <f t="shared" si="201"/>
        <v>#DIV/0!</v>
      </c>
      <c r="JS34" s="182" t="e">
        <f t="shared" si="201"/>
        <v>#DIV/0!</v>
      </c>
      <c r="JT34" s="182" t="e">
        <f t="shared" si="201"/>
        <v>#DIV/0!</v>
      </c>
      <c r="JU34" s="182" t="e">
        <f t="shared" si="201"/>
        <v>#DIV/0!</v>
      </c>
      <c r="JV34" s="182" t="e">
        <f t="shared" si="201"/>
        <v>#DIV/0!</v>
      </c>
      <c r="JW34" s="182" t="e">
        <f t="shared" si="201"/>
        <v>#DIV/0!</v>
      </c>
      <c r="JX34" s="182" t="e">
        <f t="shared" si="201"/>
        <v>#DIV/0!</v>
      </c>
      <c r="JY34" s="182" t="e">
        <f t="shared" si="201"/>
        <v>#DIV/0!</v>
      </c>
      <c r="JZ34" s="182" t="e">
        <f t="shared" si="201"/>
        <v>#DIV/0!</v>
      </c>
      <c r="KA34" s="182" t="e">
        <f t="shared" si="201"/>
        <v>#DIV/0!</v>
      </c>
      <c r="KB34" s="182" t="e">
        <f t="shared" si="201"/>
        <v>#DIV/0!</v>
      </c>
      <c r="KC34" s="182" t="e">
        <f t="shared" si="201"/>
        <v>#DIV/0!</v>
      </c>
      <c r="KD34" s="182" t="e">
        <f t="shared" si="201"/>
        <v>#DIV/0!</v>
      </c>
      <c r="KE34" s="182" t="e">
        <f t="shared" si="201"/>
        <v>#DIV/0!</v>
      </c>
      <c r="KF34" s="182" t="e">
        <f t="shared" si="201"/>
        <v>#DIV/0!</v>
      </c>
      <c r="KG34" s="182" t="e">
        <f t="shared" si="201"/>
        <v>#DIV/0!</v>
      </c>
      <c r="KH34" s="182" t="e">
        <f t="shared" si="201"/>
        <v>#DIV/0!</v>
      </c>
      <c r="KI34" s="182" t="e">
        <f t="shared" si="201"/>
        <v>#DIV/0!</v>
      </c>
      <c r="KJ34" s="182" t="e">
        <f t="shared" si="201"/>
        <v>#DIV/0!</v>
      </c>
      <c r="KK34" s="182" t="e">
        <f t="shared" si="201"/>
        <v>#DIV/0!</v>
      </c>
      <c r="KL34" s="182" t="e">
        <f t="shared" si="201"/>
        <v>#DIV/0!</v>
      </c>
      <c r="KM34" s="182" t="e">
        <f t="shared" si="201"/>
        <v>#DIV/0!</v>
      </c>
      <c r="KN34" s="182" t="e">
        <f t="shared" si="201"/>
        <v>#DIV/0!</v>
      </c>
      <c r="KO34" s="182" t="e">
        <f t="shared" si="201"/>
        <v>#DIV/0!</v>
      </c>
      <c r="KP34" s="182" t="e">
        <f t="shared" si="201"/>
        <v>#DIV/0!</v>
      </c>
      <c r="KQ34" s="182" t="e">
        <f t="shared" si="201"/>
        <v>#DIV/0!</v>
      </c>
      <c r="KR34" s="182" t="e">
        <f t="shared" si="201"/>
        <v>#DIV/0!</v>
      </c>
      <c r="KS34" s="182" t="e">
        <f t="shared" si="201"/>
        <v>#DIV/0!</v>
      </c>
      <c r="KT34" s="182" t="e">
        <f t="shared" si="201"/>
        <v>#DIV/0!</v>
      </c>
      <c r="KU34" s="182" t="e">
        <f t="shared" si="201"/>
        <v>#DIV/0!</v>
      </c>
      <c r="KV34" s="182" t="e">
        <f t="shared" si="201"/>
        <v>#DIV/0!</v>
      </c>
      <c r="KW34" s="182" t="e">
        <f t="shared" si="201"/>
        <v>#DIV/0!</v>
      </c>
      <c r="KX34" s="182" t="e">
        <f t="shared" si="201"/>
        <v>#DIV/0!</v>
      </c>
      <c r="KY34" s="182" t="e">
        <f t="shared" si="201"/>
        <v>#DIV/0!</v>
      </c>
      <c r="KZ34" s="182" t="e">
        <f t="shared" si="201"/>
        <v>#DIV/0!</v>
      </c>
      <c r="LA34" s="182" t="e">
        <f t="shared" si="201"/>
        <v>#DIV/0!</v>
      </c>
      <c r="LB34" s="182" t="e">
        <f t="shared" si="201"/>
        <v>#DIV/0!</v>
      </c>
      <c r="LC34" s="182" t="e">
        <f t="shared" si="201"/>
        <v>#DIV/0!</v>
      </c>
      <c r="LD34" s="182" t="e">
        <f t="shared" si="201"/>
        <v>#DIV/0!</v>
      </c>
      <c r="LE34" s="182" t="e">
        <f t="shared" si="201"/>
        <v>#DIV/0!</v>
      </c>
      <c r="LF34" s="182" t="e">
        <f t="shared" si="201"/>
        <v>#DIV/0!</v>
      </c>
      <c r="LG34" s="182" t="e">
        <f t="shared" si="201"/>
        <v>#DIV/0!</v>
      </c>
      <c r="LH34" s="182" t="e">
        <f t="shared" si="201"/>
        <v>#DIV/0!</v>
      </c>
      <c r="LI34" s="182" t="e">
        <f t="shared" si="201"/>
        <v>#DIV/0!</v>
      </c>
      <c r="LJ34" s="182" t="e">
        <f t="shared" si="201"/>
        <v>#DIV/0!</v>
      </c>
      <c r="LK34" s="182" t="e">
        <f t="shared" si="201"/>
        <v>#DIV/0!</v>
      </c>
      <c r="LL34" s="182" t="e">
        <f t="shared" si="201"/>
        <v>#DIV/0!</v>
      </c>
      <c r="LM34" s="182" t="e">
        <f t="shared" si="201"/>
        <v>#DIV/0!</v>
      </c>
      <c r="LN34" s="182" t="e">
        <f t="shared" ref="LN34:NY34" si="202">LN$26/$D$32</f>
        <v>#DIV/0!</v>
      </c>
      <c r="LO34" s="182" t="e">
        <f t="shared" si="202"/>
        <v>#DIV/0!</v>
      </c>
      <c r="LP34" s="182" t="e">
        <f t="shared" si="202"/>
        <v>#DIV/0!</v>
      </c>
      <c r="LQ34" s="182" t="e">
        <f t="shared" si="202"/>
        <v>#DIV/0!</v>
      </c>
      <c r="LR34" s="182" t="e">
        <f t="shared" si="202"/>
        <v>#DIV/0!</v>
      </c>
      <c r="LS34" s="182" t="e">
        <f t="shared" si="202"/>
        <v>#DIV/0!</v>
      </c>
      <c r="LT34" s="182" t="e">
        <f t="shared" si="202"/>
        <v>#DIV/0!</v>
      </c>
      <c r="LU34" s="182" t="e">
        <f t="shared" si="202"/>
        <v>#DIV/0!</v>
      </c>
      <c r="LV34" s="182" t="e">
        <f t="shared" si="202"/>
        <v>#DIV/0!</v>
      </c>
      <c r="LW34" s="182" t="e">
        <f t="shared" si="202"/>
        <v>#DIV/0!</v>
      </c>
      <c r="LX34" s="182" t="e">
        <f t="shared" si="202"/>
        <v>#DIV/0!</v>
      </c>
      <c r="LY34" s="182" t="e">
        <f t="shared" si="202"/>
        <v>#DIV/0!</v>
      </c>
      <c r="LZ34" s="182" t="e">
        <f t="shared" si="202"/>
        <v>#DIV/0!</v>
      </c>
      <c r="MA34" s="182" t="e">
        <f t="shared" si="202"/>
        <v>#DIV/0!</v>
      </c>
      <c r="MB34" s="182" t="e">
        <f t="shared" si="202"/>
        <v>#DIV/0!</v>
      </c>
      <c r="MC34" s="182" t="e">
        <f t="shared" si="202"/>
        <v>#DIV/0!</v>
      </c>
      <c r="MD34" s="182" t="e">
        <f t="shared" si="202"/>
        <v>#DIV/0!</v>
      </c>
      <c r="ME34" s="182" t="e">
        <f t="shared" si="202"/>
        <v>#DIV/0!</v>
      </c>
      <c r="MF34" s="182" t="e">
        <f t="shared" si="202"/>
        <v>#DIV/0!</v>
      </c>
      <c r="MG34" s="182" t="e">
        <f t="shared" si="202"/>
        <v>#DIV/0!</v>
      </c>
      <c r="MH34" s="182" t="e">
        <f t="shared" si="202"/>
        <v>#DIV/0!</v>
      </c>
      <c r="MI34" s="182" t="e">
        <f t="shared" si="202"/>
        <v>#DIV/0!</v>
      </c>
      <c r="MJ34" s="182" t="e">
        <f t="shared" si="202"/>
        <v>#DIV/0!</v>
      </c>
      <c r="MK34" s="182" t="e">
        <f t="shared" si="202"/>
        <v>#DIV/0!</v>
      </c>
      <c r="ML34" s="182" t="e">
        <f t="shared" si="202"/>
        <v>#DIV/0!</v>
      </c>
      <c r="MM34" s="182" t="e">
        <f t="shared" si="202"/>
        <v>#DIV/0!</v>
      </c>
      <c r="MN34" s="182" t="e">
        <f t="shared" si="202"/>
        <v>#DIV/0!</v>
      </c>
      <c r="MO34" s="182" t="e">
        <f t="shared" si="202"/>
        <v>#DIV/0!</v>
      </c>
      <c r="MP34" s="182" t="e">
        <f t="shared" si="202"/>
        <v>#DIV/0!</v>
      </c>
      <c r="MQ34" s="182" t="e">
        <f t="shared" si="202"/>
        <v>#DIV/0!</v>
      </c>
      <c r="MR34" s="182" t="e">
        <f t="shared" si="202"/>
        <v>#DIV/0!</v>
      </c>
      <c r="MS34" s="182" t="e">
        <f t="shared" si="202"/>
        <v>#DIV/0!</v>
      </c>
      <c r="MT34" s="182" t="e">
        <f t="shared" si="202"/>
        <v>#DIV/0!</v>
      </c>
      <c r="MU34" s="182" t="e">
        <f t="shared" si="202"/>
        <v>#DIV/0!</v>
      </c>
      <c r="MV34" s="182" t="e">
        <f t="shared" si="202"/>
        <v>#DIV/0!</v>
      </c>
      <c r="MW34" s="182" t="e">
        <f t="shared" si="202"/>
        <v>#DIV/0!</v>
      </c>
      <c r="MX34" s="182" t="e">
        <f t="shared" si="202"/>
        <v>#DIV/0!</v>
      </c>
      <c r="MY34" s="182" t="e">
        <f t="shared" si="202"/>
        <v>#DIV/0!</v>
      </c>
      <c r="MZ34" s="182" t="e">
        <f t="shared" si="202"/>
        <v>#DIV/0!</v>
      </c>
      <c r="NA34" s="182" t="e">
        <f t="shared" si="202"/>
        <v>#DIV/0!</v>
      </c>
      <c r="NB34" s="182" t="e">
        <f t="shared" si="202"/>
        <v>#DIV/0!</v>
      </c>
      <c r="NC34" s="182" t="e">
        <f t="shared" si="202"/>
        <v>#DIV/0!</v>
      </c>
      <c r="ND34" s="182" t="e">
        <f t="shared" si="202"/>
        <v>#DIV/0!</v>
      </c>
      <c r="NE34" s="182" t="e">
        <f t="shared" si="202"/>
        <v>#DIV/0!</v>
      </c>
      <c r="NF34" s="182" t="e">
        <f t="shared" si="202"/>
        <v>#DIV/0!</v>
      </c>
      <c r="NG34" s="182" t="e">
        <f t="shared" si="202"/>
        <v>#DIV/0!</v>
      </c>
      <c r="NH34" s="182" t="e">
        <f t="shared" si="202"/>
        <v>#DIV/0!</v>
      </c>
      <c r="NI34" s="182" t="e">
        <f t="shared" si="202"/>
        <v>#DIV/0!</v>
      </c>
      <c r="NJ34" s="182" t="e">
        <f t="shared" si="202"/>
        <v>#DIV/0!</v>
      </c>
      <c r="NK34" s="182" t="e">
        <f t="shared" si="202"/>
        <v>#DIV/0!</v>
      </c>
      <c r="NL34" s="182" t="e">
        <f t="shared" si="202"/>
        <v>#DIV/0!</v>
      </c>
      <c r="NM34" s="182" t="e">
        <f t="shared" si="202"/>
        <v>#DIV/0!</v>
      </c>
      <c r="NN34" s="182" t="e">
        <f t="shared" si="202"/>
        <v>#DIV/0!</v>
      </c>
      <c r="NO34" s="182" t="e">
        <f t="shared" si="202"/>
        <v>#DIV/0!</v>
      </c>
      <c r="NP34" s="182" t="e">
        <f t="shared" si="202"/>
        <v>#DIV/0!</v>
      </c>
      <c r="NQ34" s="182" t="e">
        <f t="shared" si="202"/>
        <v>#DIV/0!</v>
      </c>
      <c r="NR34" s="182" t="e">
        <f t="shared" si="202"/>
        <v>#DIV/0!</v>
      </c>
      <c r="NS34" s="182" t="e">
        <f t="shared" si="202"/>
        <v>#DIV/0!</v>
      </c>
      <c r="NT34" s="182" t="e">
        <f t="shared" si="202"/>
        <v>#DIV/0!</v>
      </c>
      <c r="NU34" s="182" t="e">
        <f t="shared" si="202"/>
        <v>#DIV/0!</v>
      </c>
      <c r="NV34" s="182" t="e">
        <f t="shared" si="202"/>
        <v>#DIV/0!</v>
      </c>
      <c r="NW34" s="182" t="e">
        <f t="shared" si="202"/>
        <v>#DIV/0!</v>
      </c>
      <c r="NX34" s="182" t="e">
        <f t="shared" si="202"/>
        <v>#DIV/0!</v>
      </c>
      <c r="NY34" s="182" t="e">
        <f t="shared" si="202"/>
        <v>#DIV/0!</v>
      </c>
      <c r="NZ34" s="182" t="e">
        <f t="shared" ref="NZ34:QK34" si="203">NZ$26/$D$32</f>
        <v>#DIV/0!</v>
      </c>
      <c r="OA34" s="182" t="e">
        <f t="shared" si="203"/>
        <v>#DIV/0!</v>
      </c>
      <c r="OB34" s="182" t="e">
        <f t="shared" si="203"/>
        <v>#DIV/0!</v>
      </c>
      <c r="OC34" s="182" t="e">
        <f t="shared" si="203"/>
        <v>#DIV/0!</v>
      </c>
      <c r="OD34" s="182" t="e">
        <f t="shared" si="203"/>
        <v>#DIV/0!</v>
      </c>
      <c r="OE34" s="182" t="e">
        <f t="shared" si="203"/>
        <v>#DIV/0!</v>
      </c>
      <c r="OF34" s="182" t="e">
        <f t="shared" si="203"/>
        <v>#DIV/0!</v>
      </c>
      <c r="OG34" s="182" t="e">
        <f t="shared" si="203"/>
        <v>#DIV/0!</v>
      </c>
      <c r="OH34" s="182" t="e">
        <f t="shared" si="203"/>
        <v>#DIV/0!</v>
      </c>
      <c r="OI34" s="182" t="e">
        <f t="shared" si="203"/>
        <v>#DIV/0!</v>
      </c>
      <c r="OJ34" s="182" t="e">
        <f t="shared" si="203"/>
        <v>#DIV/0!</v>
      </c>
      <c r="OK34" s="182" t="e">
        <f t="shared" si="203"/>
        <v>#DIV/0!</v>
      </c>
      <c r="OL34" s="182" t="e">
        <f t="shared" si="203"/>
        <v>#DIV/0!</v>
      </c>
      <c r="OM34" s="182" t="e">
        <f t="shared" si="203"/>
        <v>#DIV/0!</v>
      </c>
      <c r="ON34" s="182" t="e">
        <f t="shared" si="203"/>
        <v>#DIV/0!</v>
      </c>
      <c r="OO34" s="182" t="e">
        <f t="shared" si="203"/>
        <v>#DIV/0!</v>
      </c>
      <c r="OP34" s="182" t="e">
        <f t="shared" si="203"/>
        <v>#DIV/0!</v>
      </c>
      <c r="OQ34" s="182" t="e">
        <f t="shared" si="203"/>
        <v>#DIV/0!</v>
      </c>
      <c r="OR34" s="182" t="e">
        <f t="shared" si="203"/>
        <v>#DIV/0!</v>
      </c>
      <c r="OS34" s="182" t="e">
        <f t="shared" si="203"/>
        <v>#DIV/0!</v>
      </c>
      <c r="OT34" s="182" t="e">
        <f t="shared" si="203"/>
        <v>#DIV/0!</v>
      </c>
      <c r="OU34" s="182" t="e">
        <f t="shared" si="203"/>
        <v>#DIV/0!</v>
      </c>
      <c r="OV34" s="182" t="e">
        <f t="shared" si="203"/>
        <v>#DIV/0!</v>
      </c>
      <c r="OW34" s="182" t="e">
        <f t="shared" si="203"/>
        <v>#DIV/0!</v>
      </c>
      <c r="OX34" s="182" t="e">
        <f t="shared" si="203"/>
        <v>#DIV/0!</v>
      </c>
      <c r="OY34" s="182" t="e">
        <f t="shared" si="203"/>
        <v>#DIV/0!</v>
      </c>
      <c r="OZ34" s="182" t="e">
        <f t="shared" si="203"/>
        <v>#DIV/0!</v>
      </c>
      <c r="PA34" s="182" t="e">
        <f t="shared" si="203"/>
        <v>#DIV/0!</v>
      </c>
      <c r="PB34" s="182" t="e">
        <f t="shared" si="203"/>
        <v>#DIV/0!</v>
      </c>
      <c r="PC34" s="182" t="e">
        <f t="shared" si="203"/>
        <v>#DIV/0!</v>
      </c>
      <c r="PD34" s="182" t="e">
        <f t="shared" si="203"/>
        <v>#DIV/0!</v>
      </c>
      <c r="PE34" s="182" t="e">
        <f t="shared" si="203"/>
        <v>#DIV/0!</v>
      </c>
      <c r="PF34" s="182" t="e">
        <f t="shared" si="203"/>
        <v>#DIV/0!</v>
      </c>
      <c r="PG34" s="182" t="e">
        <f t="shared" si="203"/>
        <v>#DIV/0!</v>
      </c>
      <c r="PH34" s="182" t="e">
        <f t="shared" si="203"/>
        <v>#DIV/0!</v>
      </c>
      <c r="PI34" s="182" t="e">
        <f t="shared" si="203"/>
        <v>#DIV/0!</v>
      </c>
      <c r="PJ34" s="182" t="e">
        <f t="shared" si="203"/>
        <v>#DIV/0!</v>
      </c>
      <c r="PK34" s="182" t="e">
        <f t="shared" si="203"/>
        <v>#DIV/0!</v>
      </c>
      <c r="PL34" s="182" t="e">
        <f t="shared" si="203"/>
        <v>#DIV/0!</v>
      </c>
      <c r="PM34" s="182" t="e">
        <f t="shared" si="203"/>
        <v>#DIV/0!</v>
      </c>
      <c r="PN34" s="182" t="e">
        <f t="shared" si="203"/>
        <v>#DIV/0!</v>
      </c>
      <c r="PO34" s="182" t="e">
        <f t="shared" si="203"/>
        <v>#DIV/0!</v>
      </c>
      <c r="PP34" s="182" t="e">
        <f t="shared" si="203"/>
        <v>#DIV/0!</v>
      </c>
      <c r="PQ34" s="182" t="e">
        <f t="shared" si="203"/>
        <v>#DIV/0!</v>
      </c>
      <c r="PR34" s="182" t="e">
        <f t="shared" si="203"/>
        <v>#DIV/0!</v>
      </c>
      <c r="PS34" s="182" t="e">
        <f t="shared" si="203"/>
        <v>#DIV/0!</v>
      </c>
      <c r="PT34" s="182" t="e">
        <f t="shared" si="203"/>
        <v>#DIV/0!</v>
      </c>
      <c r="PU34" s="182" t="e">
        <f t="shared" si="203"/>
        <v>#DIV/0!</v>
      </c>
      <c r="PV34" s="182" t="e">
        <f t="shared" si="203"/>
        <v>#DIV/0!</v>
      </c>
      <c r="PW34" s="182" t="e">
        <f t="shared" si="203"/>
        <v>#DIV/0!</v>
      </c>
      <c r="PX34" s="182" t="e">
        <f t="shared" si="203"/>
        <v>#DIV/0!</v>
      </c>
      <c r="PY34" s="182" t="e">
        <f t="shared" si="203"/>
        <v>#DIV/0!</v>
      </c>
      <c r="PZ34" s="182" t="e">
        <f t="shared" si="203"/>
        <v>#DIV/0!</v>
      </c>
      <c r="QA34" s="182" t="e">
        <f t="shared" si="203"/>
        <v>#DIV/0!</v>
      </c>
      <c r="QB34" s="182" t="e">
        <f t="shared" si="203"/>
        <v>#DIV/0!</v>
      </c>
      <c r="QC34" s="182" t="e">
        <f t="shared" si="203"/>
        <v>#DIV/0!</v>
      </c>
      <c r="QD34" s="182" t="e">
        <f t="shared" si="203"/>
        <v>#DIV/0!</v>
      </c>
      <c r="QE34" s="182" t="e">
        <f t="shared" si="203"/>
        <v>#DIV/0!</v>
      </c>
      <c r="QF34" s="182" t="e">
        <f t="shared" si="203"/>
        <v>#DIV/0!</v>
      </c>
      <c r="QG34" s="182" t="e">
        <f t="shared" si="203"/>
        <v>#DIV/0!</v>
      </c>
      <c r="QH34" s="182" t="e">
        <f t="shared" si="203"/>
        <v>#DIV/0!</v>
      </c>
      <c r="QI34" s="182" t="e">
        <f t="shared" si="203"/>
        <v>#DIV/0!</v>
      </c>
      <c r="QJ34" s="182" t="e">
        <f t="shared" si="203"/>
        <v>#DIV/0!</v>
      </c>
      <c r="QK34" s="182" t="e">
        <f t="shared" si="203"/>
        <v>#DIV/0!</v>
      </c>
      <c r="QL34" s="182" t="e">
        <f t="shared" ref="QL34:SW34" si="204">QL$26/$D$32</f>
        <v>#DIV/0!</v>
      </c>
      <c r="QM34" s="182" t="e">
        <f t="shared" si="204"/>
        <v>#DIV/0!</v>
      </c>
      <c r="QN34" s="182" t="e">
        <f t="shared" si="204"/>
        <v>#DIV/0!</v>
      </c>
      <c r="QO34" s="182" t="e">
        <f t="shared" si="204"/>
        <v>#DIV/0!</v>
      </c>
      <c r="QP34" s="182" t="e">
        <f t="shared" si="204"/>
        <v>#DIV/0!</v>
      </c>
      <c r="QQ34" s="182" t="e">
        <f t="shared" si="204"/>
        <v>#DIV/0!</v>
      </c>
      <c r="QR34" s="182" t="e">
        <f t="shared" si="204"/>
        <v>#DIV/0!</v>
      </c>
      <c r="QS34" s="182" t="e">
        <f t="shared" si="204"/>
        <v>#DIV/0!</v>
      </c>
      <c r="QT34" s="182" t="e">
        <f t="shared" si="204"/>
        <v>#DIV/0!</v>
      </c>
      <c r="QU34" s="182" t="e">
        <f t="shared" si="204"/>
        <v>#DIV/0!</v>
      </c>
      <c r="QV34" s="182" t="e">
        <f t="shared" si="204"/>
        <v>#DIV/0!</v>
      </c>
      <c r="QW34" s="182" t="e">
        <f t="shared" si="204"/>
        <v>#DIV/0!</v>
      </c>
      <c r="QX34" s="182" t="e">
        <f t="shared" si="204"/>
        <v>#DIV/0!</v>
      </c>
      <c r="QY34" s="182" t="e">
        <f t="shared" si="204"/>
        <v>#DIV/0!</v>
      </c>
      <c r="QZ34" s="182" t="e">
        <f t="shared" si="204"/>
        <v>#DIV/0!</v>
      </c>
      <c r="RA34" s="182" t="e">
        <f t="shared" si="204"/>
        <v>#DIV/0!</v>
      </c>
      <c r="RB34" s="182" t="e">
        <f t="shared" si="204"/>
        <v>#DIV/0!</v>
      </c>
      <c r="RC34" s="182" t="e">
        <f t="shared" si="204"/>
        <v>#DIV/0!</v>
      </c>
      <c r="RD34" s="182" t="e">
        <f t="shared" si="204"/>
        <v>#DIV/0!</v>
      </c>
      <c r="RE34" s="182" t="e">
        <f t="shared" si="204"/>
        <v>#DIV/0!</v>
      </c>
      <c r="RF34" s="182" t="e">
        <f t="shared" si="204"/>
        <v>#DIV/0!</v>
      </c>
      <c r="RG34" s="182" t="e">
        <f t="shared" si="204"/>
        <v>#DIV/0!</v>
      </c>
      <c r="RH34" s="182" t="e">
        <f t="shared" si="204"/>
        <v>#DIV/0!</v>
      </c>
      <c r="RI34" s="182" t="e">
        <f t="shared" si="204"/>
        <v>#DIV/0!</v>
      </c>
      <c r="RJ34" s="182" t="e">
        <f t="shared" si="204"/>
        <v>#DIV/0!</v>
      </c>
      <c r="RK34" s="182" t="e">
        <f t="shared" si="204"/>
        <v>#DIV/0!</v>
      </c>
      <c r="RL34" s="182" t="e">
        <f t="shared" si="204"/>
        <v>#DIV/0!</v>
      </c>
      <c r="RM34" s="182" t="e">
        <f t="shared" si="204"/>
        <v>#DIV/0!</v>
      </c>
      <c r="RN34" s="182" t="e">
        <f t="shared" si="204"/>
        <v>#DIV/0!</v>
      </c>
      <c r="RO34" s="182" t="e">
        <f t="shared" si="204"/>
        <v>#DIV/0!</v>
      </c>
      <c r="RP34" s="182" t="e">
        <f t="shared" si="204"/>
        <v>#DIV/0!</v>
      </c>
      <c r="RQ34" s="182" t="e">
        <f t="shared" si="204"/>
        <v>#DIV/0!</v>
      </c>
      <c r="RR34" s="182" t="e">
        <f t="shared" si="204"/>
        <v>#DIV/0!</v>
      </c>
      <c r="RS34" s="182" t="e">
        <f t="shared" si="204"/>
        <v>#DIV/0!</v>
      </c>
      <c r="RT34" s="182" t="e">
        <f t="shared" si="204"/>
        <v>#DIV/0!</v>
      </c>
      <c r="RU34" s="182" t="e">
        <f t="shared" si="204"/>
        <v>#DIV/0!</v>
      </c>
      <c r="RV34" s="182" t="e">
        <f t="shared" si="204"/>
        <v>#DIV/0!</v>
      </c>
      <c r="RW34" s="182" t="e">
        <f t="shared" si="204"/>
        <v>#DIV/0!</v>
      </c>
      <c r="RX34" s="182" t="e">
        <f t="shared" si="204"/>
        <v>#DIV/0!</v>
      </c>
      <c r="RY34" s="182" t="e">
        <f t="shared" si="204"/>
        <v>#DIV/0!</v>
      </c>
      <c r="RZ34" s="182" t="e">
        <f t="shared" si="204"/>
        <v>#DIV/0!</v>
      </c>
      <c r="SA34" s="182" t="e">
        <f t="shared" si="204"/>
        <v>#DIV/0!</v>
      </c>
      <c r="SB34" s="182" t="e">
        <f t="shared" si="204"/>
        <v>#DIV/0!</v>
      </c>
      <c r="SC34" s="182" t="e">
        <f t="shared" si="204"/>
        <v>#DIV/0!</v>
      </c>
      <c r="SD34" s="182" t="e">
        <f t="shared" si="204"/>
        <v>#DIV/0!</v>
      </c>
      <c r="SE34" s="182" t="e">
        <f t="shared" si="204"/>
        <v>#DIV/0!</v>
      </c>
      <c r="SF34" s="182" t="e">
        <f t="shared" si="204"/>
        <v>#DIV/0!</v>
      </c>
      <c r="SG34" s="182" t="e">
        <f t="shared" si="204"/>
        <v>#DIV/0!</v>
      </c>
      <c r="SH34" s="182" t="e">
        <f t="shared" si="204"/>
        <v>#DIV/0!</v>
      </c>
      <c r="SI34" s="182" t="e">
        <f t="shared" si="204"/>
        <v>#DIV/0!</v>
      </c>
      <c r="SJ34" s="182" t="e">
        <f t="shared" si="204"/>
        <v>#DIV/0!</v>
      </c>
      <c r="SK34" s="182" t="e">
        <f t="shared" si="204"/>
        <v>#DIV/0!</v>
      </c>
      <c r="SL34" s="182" t="e">
        <f t="shared" si="204"/>
        <v>#DIV/0!</v>
      </c>
      <c r="SM34" s="182" t="e">
        <f t="shared" si="204"/>
        <v>#DIV/0!</v>
      </c>
      <c r="SN34" s="182" t="e">
        <f t="shared" si="204"/>
        <v>#DIV/0!</v>
      </c>
      <c r="SO34" s="182" t="e">
        <f t="shared" si="204"/>
        <v>#DIV/0!</v>
      </c>
      <c r="SP34" s="182" t="e">
        <f t="shared" si="204"/>
        <v>#DIV/0!</v>
      </c>
      <c r="SQ34" s="182" t="e">
        <f t="shared" si="204"/>
        <v>#DIV/0!</v>
      </c>
      <c r="SR34" s="182" t="e">
        <f t="shared" si="204"/>
        <v>#DIV/0!</v>
      </c>
      <c r="SS34" s="182" t="e">
        <f t="shared" si="204"/>
        <v>#DIV/0!</v>
      </c>
      <c r="ST34" s="182" t="e">
        <f t="shared" si="204"/>
        <v>#DIV/0!</v>
      </c>
      <c r="SU34" s="182" t="e">
        <f t="shared" si="204"/>
        <v>#DIV/0!</v>
      </c>
      <c r="SV34" s="182" t="e">
        <f t="shared" si="204"/>
        <v>#DIV/0!</v>
      </c>
      <c r="SW34" s="182" t="e">
        <f t="shared" si="204"/>
        <v>#DIV/0!</v>
      </c>
      <c r="SX34" s="182" t="e">
        <f t="shared" ref="SX34:VI34" si="205">SX$26/$D$32</f>
        <v>#DIV/0!</v>
      </c>
      <c r="SY34" s="182" t="e">
        <f t="shared" si="205"/>
        <v>#DIV/0!</v>
      </c>
      <c r="SZ34" s="182" t="e">
        <f t="shared" si="205"/>
        <v>#DIV/0!</v>
      </c>
      <c r="TA34" s="182" t="e">
        <f t="shared" si="205"/>
        <v>#DIV/0!</v>
      </c>
      <c r="TB34" s="182" t="e">
        <f t="shared" si="205"/>
        <v>#DIV/0!</v>
      </c>
      <c r="TC34" s="182" t="e">
        <f t="shared" si="205"/>
        <v>#DIV/0!</v>
      </c>
      <c r="TD34" s="182" t="e">
        <f t="shared" si="205"/>
        <v>#DIV/0!</v>
      </c>
      <c r="TE34" s="182" t="e">
        <f t="shared" si="205"/>
        <v>#DIV/0!</v>
      </c>
      <c r="TF34" s="182" t="e">
        <f t="shared" si="205"/>
        <v>#DIV/0!</v>
      </c>
      <c r="TG34" s="182" t="e">
        <f t="shared" si="205"/>
        <v>#DIV/0!</v>
      </c>
      <c r="TH34" s="182" t="e">
        <f t="shared" si="205"/>
        <v>#DIV/0!</v>
      </c>
      <c r="TI34" s="182" t="e">
        <f t="shared" si="205"/>
        <v>#DIV/0!</v>
      </c>
      <c r="TJ34" s="182" t="e">
        <f t="shared" si="205"/>
        <v>#DIV/0!</v>
      </c>
      <c r="TK34" s="182" t="e">
        <f t="shared" si="205"/>
        <v>#DIV/0!</v>
      </c>
      <c r="TL34" s="182" t="e">
        <f t="shared" si="205"/>
        <v>#DIV/0!</v>
      </c>
      <c r="TM34" s="182" t="e">
        <f t="shared" si="205"/>
        <v>#DIV/0!</v>
      </c>
      <c r="TN34" s="182" t="e">
        <f t="shared" si="205"/>
        <v>#DIV/0!</v>
      </c>
      <c r="TO34" s="182" t="e">
        <f t="shared" si="205"/>
        <v>#DIV/0!</v>
      </c>
      <c r="TP34" s="182" t="e">
        <f t="shared" si="205"/>
        <v>#DIV/0!</v>
      </c>
      <c r="TQ34" s="182" t="e">
        <f t="shared" si="205"/>
        <v>#DIV/0!</v>
      </c>
      <c r="TR34" s="182" t="e">
        <f t="shared" si="205"/>
        <v>#DIV/0!</v>
      </c>
      <c r="TS34" s="182" t="e">
        <f t="shared" si="205"/>
        <v>#DIV/0!</v>
      </c>
      <c r="TT34" s="182" t="e">
        <f t="shared" si="205"/>
        <v>#DIV/0!</v>
      </c>
      <c r="TU34" s="182" t="e">
        <f t="shared" si="205"/>
        <v>#DIV/0!</v>
      </c>
      <c r="TV34" s="182" t="e">
        <f t="shared" si="205"/>
        <v>#DIV/0!</v>
      </c>
      <c r="TW34" s="182" t="e">
        <f t="shared" si="205"/>
        <v>#DIV/0!</v>
      </c>
      <c r="TX34" s="182" t="e">
        <f t="shared" si="205"/>
        <v>#DIV/0!</v>
      </c>
      <c r="TY34" s="182" t="e">
        <f t="shared" si="205"/>
        <v>#DIV/0!</v>
      </c>
      <c r="TZ34" s="182" t="e">
        <f t="shared" si="205"/>
        <v>#DIV/0!</v>
      </c>
      <c r="UA34" s="182" t="e">
        <f t="shared" si="205"/>
        <v>#DIV/0!</v>
      </c>
      <c r="UB34" s="182" t="e">
        <f t="shared" si="205"/>
        <v>#DIV/0!</v>
      </c>
      <c r="UC34" s="182" t="e">
        <f t="shared" si="205"/>
        <v>#DIV/0!</v>
      </c>
      <c r="UD34" s="182" t="e">
        <f t="shared" si="205"/>
        <v>#DIV/0!</v>
      </c>
      <c r="UE34" s="182" t="e">
        <f t="shared" si="205"/>
        <v>#DIV/0!</v>
      </c>
      <c r="UF34" s="182" t="e">
        <f t="shared" si="205"/>
        <v>#DIV/0!</v>
      </c>
      <c r="UG34" s="182" t="e">
        <f t="shared" si="205"/>
        <v>#DIV/0!</v>
      </c>
      <c r="UH34" s="182" t="e">
        <f t="shared" si="205"/>
        <v>#DIV/0!</v>
      </c>
      <c r="UI34" s="182" t="e">
        <f t="shared" si="205"/>
        <v>#DIV/0!</v>
      </c>
      <c r="UJ34" s="182" t="e">
        <f t="shared" si="205"/>
        <v>#DIV/0!</v>
      </c>
      <c r="UK34" s="182" t="e">
        <f t="shared" si="205"/>
        <v>#DIV/0!</v>
      </c>
      <c r="UL34" s="182" t="e">
        <f t="shared" si="205"/>
        <v>#DIV/0!</v>
      </c>
      <c r="UM34" s="182" t="e">
        <f t="shared" si="205"/>
        <v>#DIV/0!</v>
      </c>
      <c r="UN34" s="182" t="e">
        <f t="shared" si="205"/>
        <v>#DIV/0!</v>
      </c>
      <c r="UO34" s="182" t="e">
        <f t="shared" si="205"/>
        <v>#DIV/0!</v>
      </c>
      <c r="UP34" s="182" t="e">
        <f t="shared" si="205"/>
        <v>#DIV/0!</v>
      </c>
      <c r="UQ34" s="182" t="e">
        <f t="shared" si="205"/>
        <v>#DIV/0!</v>
      </c>
      <c r="UR34" s="182" t="e">
        <f t="shared" si="205"/>
        <v>#DIV/0!</v>
      </c>
      <c r="US34" s="182" t="e">
        <f t="shared" si="205"/>
        <v>#DIV/0!</v>
      </c>
      <c r="UT34" s="182" t="e">
        <f t="shared" si="205"/>
        <v>#DIV/0!</v>
      </c>
      <c r="UU34" s="182" t="e">
        <f t="shared" si="205"/>
        <v>#DIV/0!</v>
      </c>
      <c r="UV34" s="182" t="e">
        <f t="shared" si="205"/>
        <v>#DIV/0!</v>
      </c>
      <c r="UW34" s="182" t="e">
        <f t="shared" si="205"/>
        <v>#DIV/0!</v>
      </c>
      <c r="UX34" s="182" t="e">
        <f t="shared" si="205"/>
        <v>#DIV/0!</v>
      </c>
      <c r="UY34" s="182" t="e">
        <f t="shared" si="205"/>
        <v>#DIV/0!</v>
      </c>
      <c r="UZ34" s="182" t="e">
        <f t="shared" si="205"/>
        <v>#DIV/0!</v>
      </c>
      <c r="VA34" s="182" t="e">
        <f t="shared" si="205"/>
        <v>#DIV/0!</v>
      </c>
      <c r="VB34" s="182" t="e">
        <f t="shared" si="205"/>
        <v>#DIV/0!</v>
      </c>
      <c r="VC34" s="182" t="e">
        <f t="shared" si="205"/>
        <v>#DIV/0!</v>
      </c>
      <c r="VD34" s="182" t="e">
        <f t="shared" si="205"/>
        <v>#DIV/0!</v>
      </c>
      <c r="VE34" s="182" t="e">
        <f t="shared" si="205"/>
        <v>#DIV/0!</v>
      </c>
      <c r="VF34" s="182" t="e">
        <f t="shared" si="205"/>
        <v>#DIV/0!</v>
      </c>
      <c r="VG34" s="182" t="e">
        <f t="shared" si="205"/>
        <v>#DIV/0!</v>
      </c>
      <c r="VH34" s="182" t="e">
        <f t="shared" si="205"/>
        <v>#DIV/0!</v>
      </c>
      <c r="VI34" s="182" t="e">
        <f t="shared" si="205"/>
        <v>#DIV/0!</v>
      </c>
      <c r="VJ34" s="182" t="e">
        <f t="shared" ref="VJ34:WS34" si="206">VJ$26/$D$32</f>
        <v>#DIV/0!</v>
      </c>
      <c r="VK34" s="182" t="e">
        <f t="shared" si="206"/>
        <v>#DIV/0!</v>
      </c>
      <c r="VL34" s="182" t="e">
        <f t="shared" si="206"/>
        <v>#DIV/0!</v>
      </c>
      <c r="VM34" s="182" t="e">
        <f t="shared" si="206"/>
        <v>#DIV/0!</v>
      </c>
      <c r="VN34" s="182" t="e">
        <f t="shared" si="206"/>
        <v>#DIV/0!</v>
      </c>
      <c r="VO34" s="182" t="e">
        <f t="shared" si="206"/>
        <v>#DIV/0!</v>
      </c>
      <c r="VP34" s="182" t="e">
        <f t="shared" si="206"/>
        <v>#DIV/0!</v>
      </c>
      <c r="VQ34" s="182" t="e">
        <f t="shared" si="206"/>
        <v>#DIV/0!</v>
      </c>
      <c r="VR34" s="182" t="e">
        <f t="shared" si="206"/>
        <v>#DIV/0!</v>
      </c>
      <c r="VS34" s="182" t="e">
        <f t="shared" si="206"/>
        <v>#DIV/0!</v>
      </c>
      <c r="VT34" s="182" t="e">
        <f t="shared" si="206"/>
        <v>#DIV/0!</v>
      </c>
      <c r="VU34" s="182" t="e">
        <f t="shared" si="206"/>
        <v>#DIV/0!</v>
      </c>
      <c r="VV34" s="182" t="e">
        <f t="shared" si="206"/>
        <v>#DIV/0!</v>
      </c>
      <c r="VW34" s="182" t="e">
        <f t="shared" si="206"/>
        <v>#DIV/0!</v>
      </c>
      <c r="VX34" s="182" t="e">
        <f t="shared" si="206"/>
        <v>#DIV/0!</v>
      </c>
      <c r="VY34" s="182" t="e">
        <f t="shared" si="206"/>
        <v>#DIV/0!</v>
      </c>
      <c r="VZ34" s="182" t="e">
        <f t="shared" si="206"/>
        <v>#DIV/0!</v>
      </c>
      <c r="WA34" s="182" t="e">
        <f t="shared" si="206"/>
        <v>#DIV/0!</v>
      </c>
      <c r="WB34" s="182" t="e">
        <f t="shared" si="206"/>
        <v>#DIV/0!</v>
      </c>
      <c r="WC34" s="182" t="e">
        <f t="shared" si="206"/>
        <v>#DIV/0!</v>
      </c>
      <c r="WD34" s="182" t="e">
        <f t="shared" si="206"/>
        <v>#DIV/0!</v>
      </c>
      <c r="WE34" s="182" t="e">
        <f t="shared" si="206"/>
        <v>#DIV/0!</v>
      </c>
      <c r="WF34" s="182" t="e">
        <f t="shared" si="206"/>
        <v>#DIV/0!</v>
      </c>
      <c r="WG34" s="182" t="e">
        <f t="shared" si="206"/>
        <v>#DIV/0!</v>
      </c>
      <c r="WH34" s="182" t="e">
        <f t="shared" si="206"/>
        <v>#DIV/0!</v>
      </c>
      <c r="WI34" s="182" t="e">
        <f t="shared" si="206"/>
        <v>#DIV/0!</v>
      </c>
      <c r="WJ34" s="182" t="e">
        <f t="shared" si="206"/>
        <v>#DIV/0!</v>
      </c>
      <c r="WK34" s="182" t="e">
        <f t="shared" si="206"/>
        <v>#DIV/0!</v>
      </c>
      <c r="WL34" s="182" t="e">
        <f t="shared" si="206"/>
        <v>#DIV/0!</v>
      </c>
      <c r="WM34" s="182" t="e">
        <f t="shared" si="206"/>
        <v>#DIV/0!</v>
      </c>
      <c r="WN34" s="182" t="e">
        <f t="shared" si="206"/>
        <v>#DIV/0!</v>
      </c>
      <c r="WO34" s="182" t="e">
        <f t="shared" si="206"/>
        <v>#DIV/0!</v>
      </c>
      <c r="WP34" s="182" t="e">
        <f t="shared" si="206"/>
        <v>#DIV/0!</v>
      </c>
      <c r="WQ34" s="182" t="e">
        <f t="shared" si="206"/>
        <v>#DIV/0!</v>
      </c>
      <c r="WR34" s="182" t="e">
        <f t="shared" si="206"/>
        <v>#DIV/0!</v>
      </c>
      <c r="WS34" s="182" t="e">
        <f t="shared" si="206"/>
        <v>#DIV/0!</v>
      </c>
    </row>
    <row r="35" spans="1:617" ht="15">
      <c r="B35" s="183"/>
      <c r="F35" s="157"/>
      <c r="G35" s="157"/>
      <c r="H35" s="157"/>
      <c r="I35" s="157"/>
      <c r="J35" s="157"/>
      <c r="K35" s="157"/>
      <c r="L35" s="157"/>
      <c r="M35" s="157"/>
      <c r="N35" s="157"/>
      <c r="O35" s="157"/>
      <c r="P35" s="157"/>
      <c r="Q35" s="157"/>
      <c r="R35" s="157"/>
      <c r="S35" s="157"/>
      <c r="T35" s="157"/>
      <c r="U35" s="157"/>
      <c r="V35" s="157"/>
      <c r="W35" s="157"/>
      <c r="X35" s="157"/>
      <c r="Y35" s="167"/>
      <c r="Z35" s="167"/>
      <c r="AA35" s="167"/>
      <c r="AB35" s="167"/>
      <c r="AC35" s="167"/>
      <c r="AD35" s="167"/>
      <c r="AE35" s="167"/>
      <c r="AF35" s="167"/>
      <c r="AG35" s="167"/>
      <c r="AH35" s="167"/>
      <c r="AI35" s="167"/>
      <c r="AJ35" s="167"/>
      <c r="AK35" s="167"/>
      <c r="AL35" s="167"/>
      <c r="AM35" s="167"/>
      <c r="AN35" s="167"/>
      <c r="AO35" s="167"/>
      <c r="AP35" s="167"/>
      <c r="AQ35" s="167"/>
      <c r="AR35" s="167"/>
      <c r="AS35" s="167"/>
      <c r="AT35" s="167"/>
      <c r="AU35" s="167"/>
      <c r="AV35" s="167"/>
      <c r="AW35" s="167"/>
      <c r="AX35" s="167"/>
      <c r="AY35" s="167"/>
      <c r="AZ35" s="167"/>
      <c r="BA35" s="167"/>
      <c r="BB35" s="167"/>
      <c r="BC35" s="167"/>
      <c r="BD35" s="167"/>
      <c r="BE35" s="167"/>
      <c r="BF35" s="167"/>
      <c r="BG35" s="167"/>
      <c r="BH35" s="167"/>
      <c r="BI35" s="167"/>
      <c r="BJ35" s="167"/>
      <c r="BK35" s="167"/>
      <c r="BL35" s="167"/>
      <c r="BM35" s="167"/>
      <c r="BN35" s="167"/>
      <c r="BO35" s="167"/>
      <c r="BP35" s="167"/>
      <c r="BQ35" s="167"/>
    </row>
    <row r="36" spans="1:617" s="129" customFormat="1" ht="26.25" thickBot="1">
      <c r="A36" s="102"/>
      <c r="B36" s="150" t="s">
        <v>51</v>
      </c>
      <c r="C36" s="150"/>
      <c r="D36" s="150"/>
      <c r="E36" s="150"/>
      <c r="F36" s="150"/>
      <c r="G36" s="150"/>
      <c r="H36" s="150"/>
      <c r="I36" s="150"/>
      <c r="J36" s="150"/>
      <c r="K36" s="150"/>
      <c r="L36" s="150"/>
      <c r="M36" s="150"/>
      <c r="N36" s="150"/>
      <c r="O36" s="150"/>
      <c r="P36" s="150"/>
      <c r="Q36" s="150"/>
      <c r="R36" s="150"/>
      <c r="S36" s="150"/>
      <c r="T36" s="150"/>
      <c r="U36" s="150"/>
      <c r="V36" s="150"/>
      <c r="W36" s="150"/>
      <c r="X36" s="150"/>
      <c r="Y36" s="150"/>
      <c r="Z36" s="150"/>
      <c r="AA36" s="150"/>
      <c r="AB36" s="150"/>
      <c r="AC36" s="150"/>
      <c r="AD36" s="150"/>
      <c r="AE36" s="150"/>
      <c r="AF36" s="150"/>
      <c r="AG36" s="150"/>
      <c r="AH36" s="150"/>
      <c r="AI36" s="150"/>
      <c r="AJ36" s="150"/>
      <c r="AK36" s="150"/>
      <c r="AL36" s="150"/>
      <c r="AM36" s="150"/>
      <c r="AN36" s="150"/>
      <c r="AO36" s="150"/>
      <c r="AP36" s="150"/>
      <c r="AQ36" s="150"/>
      <c r="AR36" s="150"/>
      <c r="AS36" s="150"/>
      <c r="AT36" s="150"/>
      <c r="AU36" s="150"/>
      <c r="AV36" s="150"/>
      <c r="AW36" s="150"/>
      <c r="AX36" s="150"/>
      <c r="AY36" s="150"/>
      <c r="AZ36" s="150"/>
      <c r="BA36" s="150"/>
      <c r="BB36" s="150"/>
      <c r="BC36" s="150"/>
      <c r="BD36" s="150"/>
      <c r="BE36" s="150"/>
      <c r="BF36" s="150"/>
      <c r="BG36" s="150"/>
      <c r="BH36" s="150"/>
      <c r="BI36" s="150"/>
      <c r="BJ36" s="150"/>
      <c r="BK36" s="150"/>
      <c r="BL36" s="150"/>
      <c r="BM36" s="150"/>
      <c r="BN36" s="150"/>
      <c r="BO36" s="150"/>
      <c r="BP36" s="150"/>
      <c r="BQ36" s="150"/>
    </row>
    <row r="37" spans="1:617" ht="17.25" thickTop="1" thickBot="1">
      <c r="B37" s="151"/>
      <c r="C37" s="151"/>
      <c r="D37" s="151"/>
      <c r="E37" s="151"/>
      <c r="F37" s="152">
        <f t="shared" ref="F37:BQ37" si="207">+F7</f>
        <v>43586</v>
      </c>
      <c r="G37" s="152">
        <f t="shared" si="207"/>
        <v>43617</v>
      </c>
      <c r="H37" s="152">
        <f t="shared" si="207"/>
        <v>43647</v>
      </c>
      <c r="I37" s="152">
        <f t="shared" si="207"/>
        <v>43678</v>
      </c>
      <c r="J37" s="152">
        <f t="shared" si="207"/>
        <v>43709</v>
      </c>
      <c r="K37" s="152">
        <f t="shared" si="207"/>
        <v>43739</v>
      </c>
      <c r="L37" s="152">
        <f t="shared" si="207"/>
        <v>43770</v>
      </c>
      <c r="M37" s="152">
        <f t="shared" si="207"/>
        <v>43800</v>
      </c>
      <c r="N37" s="152">
        <f t="shared" si="207"/>
        <v>43831</v>
      </c>
      <c r="O37" s="152">
        <f t="shared" si="207"/>
        <v>43862</v>
      </c>
      <c r="P37" s="152">
        <f t="shared" si="207"/>
        <v>43891</v>
      </c>
      <c r="Q37" s="152">
        <f t="shared" si="207"/>
        <v>43922</v>
      </c>
      <c r="R37" s="152">
        <f t="shared" si="207"/>
        <v>43952</v>
      </c>
      <c r="S37" s="152">
        <f t="shared" si="207"/>
        <v>43983</v>
      </c>
      <c r="T37" s="152">
        <f t="shared" si="207"/>
        <v>44013</v>
      </c>
      <c r="U37" s="152">
        <f t="shared" si="207"/>
        <v>44044</v>
      </c>
      <c r="V37" s="152">
        <f t="shared" si="207"/>
        <v>44075</v>
      </c>
      <c r="W37" s="152">
        <f t="shared" si="207"/>
        <v>44105</v>
      </c>
      <c r="X37" s="152">
        <f t="shared" si="207"/>
        <v>44136</v>
      </c>
      <c r="Y37" s="152">
        <f t="shared" si="207"/>
        <v>44166</v>
      </c>
      <c r="Z37" s="152">
        <f t="shared" si="207"/>
        <v>44197</v>
      </c>
      <c r="AA37" s="152">
        <f t="shared" si="207"/>
        <v>44228</v>
      </c>
      <c r="AB37" s="152">
        <f t="shared" si="207"/>
        <v>44256</v>
      </c>
      <c r="AC37" s="152">
        <f t="shared" si="207"/>
        <v>44287</v>
      </c>
      <c r="AD37" s="152">
        <f t="shared" si="207"/>
        <v>44317</v>
      </c>
      <c r="AE37" s="152">
        <f t="shared" si="207"/>
        <v>44348</v>
      </c>
      <c r="AF37" s="152">
        <f t="shared" si="207"/>
        <v>44378</v>
      </c>
      <c r="AG37" s="152">
        <f t="shared" si="207"/>
        <v>44409</v>
      </c>
      <c r="AH37" s="152">
        <f t="shared" si="207"/>
        <v>44440</v>
      </c>
      <c r="AI37" s="152">
        <f t="shared" si="207"/>
        <v>44470</v>
      </c>
      <c r="AJ37" s="152">
        <f t="shared" si="207"/>
        <v>44501</v>
      </c>
      <c r="AK37" s="152">
        <f t="shared" si="207"/>
        <v>44531</v>
      </c>
      <c r="AL37" s="152">
        <f t="shared" si="207"/>
        <v>44562</v>
      </c>
      <c r="AM37" s="152">
        <f t="shared" si="207"/>
        <v>44593</v>
      </c>
      <c r="AN37" s="152">
        <f t="shared" si="207"/>
        <v>44621</v>
      </c>
      <c r="AO37" s="152">
        <f t="shared" si="207"/>
        <v>44652</v>
      </c>
      <c r="AP37" s="152">
        <f t="shared" si="207"/>
        <v>44682</v>
      </c>
      <c r="AQ37" s="152">
        <f t="shared" si="207"/>
        <v>44713</v>
      </c>
      <c r="AR37" s="152">
        <f t="shared" si="207"/>
        <v>44743</v>
      </c>
      <c r="AS37" s="152">
        <f t="shared" si="207"/>
        <v>44774</v>
      </c>
      <c r="AT37" s="152">
        <f t="shared" si="207"/>
        <v>44805</v>
      </c>
      <c r="AU37" s="152">
        <f t="shared" si="207"/>
        <v>44835</v>
      </c>
      <c r="AV37" s="152">
        <f t="shared" si="207"/>
        <v>44866</v>
      </c>
      <c r="AW37" s="152">
        <f t="shared" si="207"/>
        <v>44896</v>
      </c>
      <c r="AX37" s="152">
        <f t="shared" si="207"/>
        <v>44927</v>
      </c>
      <c r="AY37" s="152">
        <f t="shared" si="207"/>
        <v>44958</v>
      </c>
      <c r="AZ37" s="152">
        <f t="shared" si="207"/>
        <v>44986</v>
      </c>
      <c r="BA37" s="152">
        <f t="shared" si="207"/>
        <v>45017</v>
      </c>
      <c r="BB37" s="152">
        <f t="shared" si="207"/>
        <v>45047</v>
      </c>
      <c r="BC37" s="152">
        <f t="shared" si="207"/>
        <v>45078</v>
      </c>
      <c r="BD37" s="152">
        <f t="shared" si="207"/>
        <v>45108</v>
      </c>
      <c r="BE37" s="152">
        <f t="shared" si="207"/>
        <v>45139</v>
      </c>
      <c r="BF37" s="152">
        <f t="shared" si="207"/>
        <v>45170</v>
      </c>
      <c r="BG37" s="152">
        <f t="shared" si="207"/>
        <v>45200</v>
      </c>
      <c r="BH37" s="152">
        <f t="shared" si="207"/>
        <v>45231</v>
      </c>
      <c r="BI37" s="152">
        <f t="shared" si="207"/>
        <v>45261</v>
      </c>
      <c r="BJ37" s="152">
        <f t="shared" si="207"/>
        <v>45292</v>
      </c>
      <c r="BK37" s="152">
        <f t="shared" si="207"/>
        <v>45323</v>
      </c>
      <c r="BL37" s="152">
        <f t="shared" si="207"/>
        <v>45352</v>
      </c>
      <c r="BM37" s="152">
        <f t="shared" si="207"/>
        <v>45383</v>
      </c>
      <c r="BN37" s="152">
        <f t="shared" si="207"/>
        <v>45413</v>
      </c>
      <c r="BO37" s="152">
        <f t="shared" si="207"/>
        <v>45444</v>
      </c>
      <c r="BP37" s="152">
        <f t="shared" si="207"/>
        <v>45474</v>
      </c>
      <c r="BQ37" s="152">
        <f t="shared" si="207"/>
        <v>45505</v>
      </c>
      <c r="BR37" s="152">
        <f t="shared" ref="BR37:EC37" si="208">+BR7</f>
        <v>45536</v>
      </c>
      <c r="BS37" s="152">
        <f t="shared" si="208"/>
        <v>45566</v>
      </c>
      <c r="BT37" s="152">
        <f t="shared" si="208"/>
        <v>45597</v>
      </c>
      <c r="BU37" s="152">
        <f t="shared" si="208"/>
        <v>45627</v>
      </c>
      <c r="BV37" s="152">
        <f t="shared" si="208"/>
        <v>45658</v>
      </c>
      <c r="BW37" s="152">
        <f t="shared" si="208"/>
        <v>45689</v>
      </c>
      <c r="BX37" s="152">
        <f t="shared" si="208"/>
        <v>45717</v>
      </c>
      <c r="BY37" s="152">
        <f t="shared" si="208"/>
        <v>45748</v>
      </c>
      <c r="BZ37" s="152">
        <f t="shared" si="208"/>
        <v>45778</v>
      </c>
      <c r="CA37" s="152">
        <f t="shared" si="208"/>
        <v>45809</v>
      </c>
      <c r="CB37" s="152">
        <f t="shared" si="208"/>
        <v>45839</v>
      </c>
      <c r="CC37" s="152">
        <f t="shared" si="208"/>
        <v>45870</v>
      </c>
      <c r="CD37" s="152">
        <f t="shared" si="208"/>
        <v>45901</v>
      </c>
      <c r="CE37" s="152">
        <f t="shared" si="208"/>
        <v>45931</v>
      </c>
      <c r="CF37" s="152">
        <f t="shared" si="208"/>
        <v>45962</v>
      </c>
      <c r="CG37" s="152">
        <f t="shared" si="208"/>
        <v>45992</v>
      </c>
      <c r="CH37" s="152">
        <f t="shared" si="208"/>
        <v>46023</v>
      </c>
      <c r="CI37" s="152">
        <f t="shared" si="208"/>
        <v>46054</v>
      </c>
      <c r="CJ37" s="152">
        <f t="shared" si="208"/>
        <v>46082</v>
      </c>
      <c r="CK37" s="152">
        <f t="shared" si="208"/>
        <v>46113</v>
      </c>
      <c r="CL37" s="152">
        <f t="shared" si="208"/>
        <v>46143</v>
      </c>
      <c r="CM37" s="152">
        <f t="shared" si="208"/>
        <v>46174</v>
      </c>
      <c r="CN37" s="152">
        <f t="shared" si="208"/>
        <v>46204</v>
      </c>
      <c r="CO37" s="152">
        <f t="shared" si="208"/>
        <v>46235</v>
      </c>
      <c r="CP37" s="152">
        <f t="shared" si="208"/>
        <v>46266</v>
      </c>
      <c r="CQ37" s="152">
        <f t="shared" si="208"/>
        <v>46296</v>
      </c>
      <c r="CR37" s="152">
        <f t="shared" si="208"/>
        <v>46327</v>
      </c>
      <c r="CS37" s="152">
        <f t="shared" si="208"/>
        <v>46357</v>
      </c>
      <c r="CT37" s="152">
        <f t="shared" si="208"/>
        <v>46388</v>
      </c>
      <c r="CU37" s="152">
        <f t="shared" si="208"/>
        <v>46419</v>
      </c>
      <c r="CV37" s="152">
        <f t="shared" si="208"/>
        <v>46447</v>
      </c>
      <c r="CW37" s="152">
        <f t="shared" si="208"/>
        <v>46478</v>
      </c>
      <c r="CX37" s="152">
        <f t="shared" si="208"/>
        <v>46508</v>
      </c>
      <c r="CY37" s="152">
        <f t="shared" si="208"/>
        <v>46539</v>
      </c>
      <c r="CZ37" s="152">
        <f t="shared" si="208"/>
        <v>46569</v>
      </c>
      <c r="DA37" s="152">
        <f t="shared" si="208"/>
        <v>46600</v>
      </c>
      <c r="DB37" s="152">
        <f t="shared" si="208"/>
        <v>46631</v>
      </c>
      <c r="DC37" s="152">
        <f t="shared" si="208"/>
        <v>46661</v>
      </c>
      <c r="DD37" s="152">
        <f t="shared" si="208"/>
        <v>46692</v>
      </c>
      <c r="DE37" s="152">
        <f t="shared" si="208"/>
        <v>46722</v>
      </c>
      <c r="DF37" s="152">
        <f t="shared" si="208"/>
        <v>46753</v>
      </c>
      <c r="DG37" s="152">
        <f t="shared" si="208"/>
        <v>46784</v>
      </c>
      <c r="DH37" s="152">
        <f t="shared" si="208"/>
        <v>46813</v>
      </c>
      <c r="DI37" s="152">
        <f t="shared" si="208"/>
        <v>46844</v>
      </c>
      <c r="DJ37" s="152">
        <f t="shared" si="208"/>
        <v>46874</v>
      </c>
      <c r="DK37" s="152">
        <f t="shared" si="208"/>
        <v>46905</v>
      </c>
      <c r="DL37" s="152">
        <f t="shared" si="208"/>
        <v>46935</v>
      </c>
      <c r="DM37" s="152">
        <f t="shared" si="208"/>
        <v>46966</v>
      </c>
      <c r="DN37" s="152">
        <f t="shared" si="208"/>
        <v>46997</v>
      </c>
      <c r="DO37" s="152">
        <f t="shared" si="208"/>
        <v>47027</v>
      </c>
      <c r="DP37" s="152">
        <f t="shared" si="208"/>
        <v>47058</v>
      </c>
      <c r="DQ37" s="152">
        <f t="shared" si="208"/>
        <v>47088</v>
      </c>
      <c r="DR37" s="152">
        <f t="shared" si="208"/>
        <v>47119</v>
      </c>
      <c r="DS37" s="152">
        <f t="shared" si="208"/>
        <v>47150</v>
      </c>
      <c r="DT37" s="152">
        <f t="shared" si="208"/>
        <v>47178</v>
      </c>
      <c r="DU37" s="152">
        <f t="shared" si="208"/>
        <v>47209</v>
      </c>
      <c r="DV37" s="152">
        <f t="shared" si="208"/>
        <v>47239</v>
      </c>
      <c r="DW37" s="152">
        <f t="shared" si="208"/>
        <v>47270</v>
      </c>
      <c r="DX37" s="152">
        <f t="shared" si="208"/>
        <v>47300</v>
      </c>
      <c r="DY37" s="152">
        <f t="shared" si="208"/>
        <v>47331</v>
      </c>
      <c r="DZ37" s="152">
        <f t="shared" si="208"/>
        <v>47362</v>
      </c>
      <c r="EA37" s="152">
        <f t="shared" si="208"/>
        <v>47392</v>
      </c>
      <c r="EB37" s="152">
        <f t="shared" si="208"/>
        <v>47423</v>
      </c>
      <c r="EC37" s="152">
        <f t="shared" si="208"/>
        <v>47453</v>
      </c>
      <c r="ED37" s="152">
        <f t="shared" ref="ED37:GO37" si="209">+ED7</f>
        <v>47484</v>
      </c>
      <c r="EE37" s="152">
        <f t="shared" si="209"/>
        <v>47515</v>
      </c>
      <c r="EF37" s="152">
        <f t="shared" si="209"/>
        <v>47543</v>
      </c>
      <c r="EG37" s="152">
        <f t="shared" si="209"/>
        <v>47574</v>
      </c>
      <c r="EH37" s="152">
        <f t="shared" si="209"/>
        <v>47604</v>
      </c>
      <c r="EI37" s="152">
        <f t="shared" si="209"/>
        <v>47635</v>
      </c>
      <c r="EJ37" s="152">
        <f t="shared" si="209"/>
        <v>47665</v>
      </c>
      <c r="EK37" s="152">
        <f t="shared" si="209"/>
        <v>47696</v>
      </c>
      <c r="EL37" s="152">
        <f t="shared" si="209"/>
        <v>47727</v>
      </c>
      <c r="EM37" s="152">
        <f t="shared" si="209"/>
        <v>47757</v>
      </c>
      <c r="EN37" s="152">
        <f t="shared" si="209"/>
        <v>47788</v>
      </c>
      <c r="EO37" s="152">
        <f t="shared" si="209"/>
        <v>47818</v>
      </c>
      <c r="EP37" s="152">
        <f t="shared" si="209"/>
        <v>47849</v>
      </c>
      <c r="EQ37" s="152">
        <f t="shared" si="209"/>
        <v>47880</v>
      </c>
      <c r="ER37" s="152">
        <f t="shared" si="209"/>
        <v>47908</v>
      </c>
      <c r="ES37" s="152">
        <f t="shared" si="209"/>
        <v>47939</v>
      </c>
      <c r="ET37" s="152">
        <f t="shared" si="209"/>
        <v>47969</v>
      </c>
      <c r="EU37" s="152">
        <f t="shared" si="209"/>
        <v>48000</v>
      </c>
      <c r="EV37" s="152">
        <f t="shared" si="209"/>
        <v>48030</v>
      </c>
      <c r="EW37" s="152">
        <f t="shared" si="209"/>
        <v>48061</v>
      </c>
      <c r="EX37" s="152">
        <f t="shared" si="209"/>
        <v>48092</v>
      </c>
      <c r="EY37" s="152">
        <f t="shared" si="209"/>
        <v>48122</v>
      </c>
      <c r="EZ37" s="152">
        <f t="shared" si="209"/>
        <v>48153</v>
      </c>
      <c r="FA37" s="152">
        <f t="shared" si="209"/>
        <v>48183</v>
      </c>
      <c r="FB37" s="152">
        <f t="shared" si="209"/>
        <v>48214</v>
      </c>
      <c r="FC37" s="152">
        <f t="shared" si="209"/>
        <v>48245</v>
      </c>
      <c r="FD37" s="152">
        <f t="shared" si="209"/>
        <v>48274</v>
      </c>
      <c r="FE37" s="152">
        <f t="shared" si="209"/>
        <v>48305</v>
      </c>
      <c r="FF37" s="152">
        <f t="shared" si="209"/>
        <v>48335</v>
      </c>
      <c r="FG37" s="152">
        <f t="shared" si="209"/>
        <v>48366</v>
      </c>
      <c r="FH37" s="152">
        <f t="shared" si="209"/>
        <v>48396</v>
      </c>
      <c r="FI37" s="152">
        <f t="shared" si="209"/>
        <v>48427</v>
      </c>
      <c r="FJ37" s="152">
        <f t="shared" si="209"/>
        <v>48458</v>
      </c>
      <c r="FK37" s="152">
        <f t="shared" si="209"/>
        <v>48488</v>
      </c>
      <c r="FL37" s="152">
        <f t="shared" si="209"/>
        <v>48519</v>
      </c>
      <c r="FM37" s="152">
        <f t="shared" si="209"/>
        <v>48549</v>
      </c>
      <c r="FN37" s="152">
        <f t="shared" si="209"/>
        <v>48580</v>
      </c>
      <c r="FO37" s="152">
        <f t="shared" si="209"/>
        <v>48611</v>
      </c>
      <c r="FP37" s="152">
        <f t="shared" si="209"/>
        <v>48639</v>
      </c>
      <c r="FQ37" s="152">
        <f t="shared" si="209"/>
        <v>48670</v>
      </c>
      <c r="FR37" s="152">
        <f t="shared" si="209"/>
        <v>48700</v>
      </c>
      <c r="FS37" s="152">
        <f t="shared" si="209"/>
        <v>48731</v>
      </c>
      <c r="FT37" s="152">
        <f t="shared" si="209"/>
        <v>48761</v>
      </c>
      <c r="FU37" s="152">
        <f t="shared" si="209"/>
        <v>48792</v>
      </c>
      <c r="FV37" s="152">
        <f t="shared" si="209"/>
        <v>48823</v>
      </c>
      <c r="FW37" s="152">
        <f t="shared" si="209"/>
        <v>48853</v>
      </c>
      <c r="FX37" s="152">
        <f t="shared" si="209"/>
        <v>48884</v>
      </c>
      <c r="FY37" s="152">
        <f t="shared" si="209"/>
        <v>48914</v>
      </c>
      <c r="FZ37" s="152">
        <f t="shared" si="209"/>
        <v>48945</v>
      </c>
      <c r="GA37" s="152">
        <f t="shared" si="209"/>
        <v>48976</v>
      </c>
      <c r="GB37" s="152">
        <f t="shared" si="209"/>
        <v>49004</v>
      </c>
      <c r="GC37" s="152">
        <f t="shared" si="209"/>
        <v>49035</v>
      </c>
      <c r="GD37" s="152">
        <f t="shared" si="209"/>
        <v>49065</v>
      </c>
      <c r="GE37" s="152">
        <f t="shared" si="209"/>
        <v>49096</v>
      </c>
      <c r="GF37" s="152">
        <f t="shared" si="209"/>
        <v>49126</v>
      </c>
      <c r="GG37" s="152">
        <f t="shared" si="209"/>
        <v>49157</v>
      </c>
      <c r="GH37" s="152">
        <f t="shared" si="209"/>
        <v>49188</v>
      </c>
      <c r="GI37" s="152">
        <f t="shared" si="209"/>
        <v>49218</v>
      </c>
      <c r="GJ37" s="152">
        <f t="shared" si="209"/>
        <v>49249</v>
      </c>
      <c r="GK37" s="152">
        <f t="shared" si="209"/>
        <v>49279</v>
      </c>
      <c r="GL37" s="152">
        <f t="shared" si="209"/>
        <v>49310</v>
      </c>
      <c r="GM37" s="152">
        <f t="shared" si="209"/>
        <v>49341</v>
      </c>
      <c r="GN37" s="152">
        <f t="shared" si="209"/>
        <v>49369</v>
      </c>
      <c r="GO37" s="152">
        <f t="shared" si="209"/>
        <v>49400</v>
      </c>
      <c r="GP37" s="152">
        <f t="shared" ref="GP37:JA37" si="210">+GP7</f>
        <v>49430</v>
      </c>
      <c r="GQ37" s="152">
        <f t="shared" si="210"/>
        <v>49461</v>
      </c>
      <c r="GR37" s="152">
        <f t="shared" si="210"/>
        <v>49491</v>
      </c>
      <c r="GS37" s="152">
        <f t="shared" si="210"/>
        <v>49522</v>
      </c>
      <c r="GT37" s="152">
        <f t="shared" si="210"/>
        <v>49553</v>
      </c>
      <c r="GU37" s="152">
        <f t="shared" si="210"/>
        <v>49583</v>
      </c>
      <c r="GV37" s="152">
        <f t="shared" si="210"/>
        <v>49614</v>
      </c>
      <c r="GW37" s="152">
        <f t="shared" si="210"/>
        <v>49644</v>
      </c>
      <c r="GX37" s="152">
        <f t="shared" si="210"/>
        <v>49675</v>
      </c>
      <c r="GY37" s="152">
        <f t="shared" si="210"/>
        <v>49706</v>
      </c>
      <c r="GZ37" s="152">
        <f t="shared" si="210"/>
        <v>49735</v>
      </c>
      <c r="HA37" s="152">
        <f t="shared" si="210"/>
        <v>49766</v>
      </c>
      <c r="HB37" s="152">
        <f t="shared" si="210"/>
        <v>49796</v>
      </c>
      <c r="HC37" s="152">
        <f t="shared" si="210"/>
        <v>49827</v>
      </c>
      <c r="HD37" s="152">
        <f t="shared" si="210"/>
        <v>49857</v>
      </c>
      <c r="HE37" s="152">
        <f t="shared" si="210"/>
        <v>49888</v>
      </c>
      <c r="HF37" s="152">
        <f t="shared" si="210"/>
        <v>49919</v>
      </c>
      <c r="HG37" s="152">
        <f t="shared" si="210"/>
        <v>49949</v>
      </c>
      <c r="HH37" s="152">
        <f t="shared" si="210"/>
        <v>49980</v>
      </c>
      <c r="HI37" s="152">
        <f t="shared" si="210"/>
        <v>50010</v>
      </c>
      <c r="HJ37" s="152">
        <f t="shared" si="210"/>
        <v>50041</v>
      </c>
      <c r="HK37" s="152">
        <f t="shared" si="210"/>
        <v>50072</v>
      </c>
      <c r="HL37" s="152">
        <f t="shared" si="210"/>
        <v>50100</v>
      </c>
      <c r="HM37" s="152">
        <f t="shared" si="210"/>
        <v>50131</v>
      </c>
      <c r="HN37" s="152">
        <f t="shared" si="210"/>
        <v>50161</v>
      </c>
      <c r="HO37" s="152">
        <f t="shared" si="210"/>
        <v>50192</v>
      </c>
      <c r="HP37" s="152">
        <f t="shared" si="210"/>
        <v>50222</v>
      </c>
      <c r="HQ37" s="152">
        <f t="shared" si="210"/>
        <v>50253</v>
      </c>
      <c r="HR37" s="152">
        <f t="shared" si="210"/>
        <v>50284</v>
      </c>
      <c r="HS37" s="152">
        <f t="shared" si="210"/>
        <v>50314</v>
      </c>
      <c r="HT37" s="152">
        <f t="shared" si="210"/>
        <v>50345</v>
      </c>
      <c r="HU37" s="152">
        <f t="shared" si="210"/>
        <v>50375</v>
      </c>
      <c r="HV37" s="152">
        <f t="shared" si="210"/>
        <v>50406</v>
      </c>
      <c r="HW37" s="152">
        <f t="shared" si="210"/>
        <v>50437</v>
      </c>
      <c r="HX37" s="152">
        <f t="shared" si="210"/>
        <v>50465</v>
      </c>
      <c r="HY37" s="152">
        <f t="shared" si="210"/>
        <v>50496</v>
      </c>
      <c r="HZ37" s="152">
        <f t="shared" si="210"/>
        <v>50526</v>
      </c>
      <c r="IA37" s="152">
        <f t="shared" si="210"/>
        <v>50557</v>
      </c>
      <c r="IB37" s="152">
        <f t="shared" si="210"/>
        <v>50587</v>
      </c>
      <c r="IC37" s="152">
        <f t="shared" si="210"/>
        <v>50618</v>
      </c>
      <c r="ID37" s="152">
        <f t="shared" si="210"/>
        <v>50649</v>
      </c>
      <c r="IE37" s="152">
        <f t="shared" si="210"/>
        <v>50679</v>
      </c>
      <c r="IF37" s="152">
        <f t="shared" si="210"/>
        <v>50710</v>
      </c>
      <c r="IG37" s="152">
        <f t="shared" si="210"/>
        <v>50740</v>
      </c>
      <c r="IH37" s="152">
        <f t="shared" si="210"/>
        <v>50771</v>
      </c>
      <c r="II37" s="152">
        <f t="shared" si="210"/>
        <v>50802</v>
      </c>
      <c r="IJ37" s="152">
        <f t="shared" si="210"/>
        <v>50830</v>
      </c>
      <c r="IK37" s="152">
        <f t="shared" si="210"/>
        <v>50861</v>
      </c>
      <c r="IL37" s="152">
        <f t="shared" si="210"/>
        <v>50891</v>
      </c>
      <c r="IM37" s="152">
        <f t="shared" si="210"/>
        <v>50922</v>
      </c>
      <c r="IN37" s="152">
        <f t="shared" si="210"/>
        <v>50952</v>
      </c>
      <c r="IO37" s="152">
        <f t="shared" si="210"/>
        <v>50983</v>
      </c>
      <c r="IP37" s="152">
        <f t="shared" si="210"/>
        <v>51014</v>
      </c>
      <c r="IQ37" s="152">
        <f t="shared" si="210"/>
        <v>51044</v>
      </c>
      <c r="IR37" s="152">
        <f t="shared" si="210"/>
        <v>51075</v>
      </c>
      <c r="IS37" s="152">
        <f t="shared" si="210"/>
        <v>51105</v>
      </c>
      <c r="IT37" s="152">
        <f t="shared" si="210"/>
        <v>51136</v>
      </c>
      <c r="IU37" s="152">
        <f t="shared" si="210"/>
        <v>51167</v>
      </c>
      <c r="IV37" s="152">
        <f t="shared" si="210"/>
        <v>51196</v>
      </c>
      <c r="IW37" s="152">
        <f t="shared" si="210"/>
        <v>51227</v>
      </c>
      <c r="IX37" s="152">
        <f t="shared" si="210"/>
        <v>51257</v>
      </c>
      <c r="IY37" s="152">
        <f t="shared" si="210"/>
        <v>51288</v>
      </c>
      <c r="IZ37" s="152">
        <f t="shared" si="210"/>
        <v>51318</v>
      </c>
      <c r="JA37" s="152">
        <f t="shared" si="210"/>
        <v>51349</v>
      </c>
      <c r="JB37" s="152">
        <f t="shared" ref="JB37:LM37" si="211">+JB7</f>
        <v>51380</v>
      </c>
      <c r="JC37" s="152">
        <f t="shared" si="211"/>
        <v>51410</v>
      </c>
      <c r="JD37" s="152">
        <f t="shared" si="211"/>
        <v>51441</v>
      </c>
      <c r="JE37" s="152">
        <f t="shared" si="211"/>
        <v>51471</v>
      </c>
      <c r="JF37" s="152">
        <f t="shared" si="211"/>
        <v>51502</v>
      </c>
      <c r="JG37" s="152">
        <f t="shared" si="211"/>
        <v>51533</v>
      </c>
      <c r="JH37" s="152">
        <f t="shared" si="211"/>
        <v>51561</v>
      </c>
      <c r="JI37" s="152">
        <f t="shared" si="211"/>
        <v>51592</v>
      </c>
      <c r="JJ37" s="152">
        <f t="shared" si="211"/>
        <v>51622</v>
      </c>
      <c r="JK37" s="152">
        <f t="shared" si="211"/>
        <v>51653</v>
      </c>
      <c r="JL37" s="152">
        <f t="shared" si="211"/>
        <v>51683</v>
      </c>
      <c r="JM37" s="152">
        <f t="shared" si="211"/>
        <v>51714</v>
      </c>
      <c r="JN37" s="152">
        <f t="shared" si="211"/>
        <v>51745</v>
      </c>
      <c r="JO37" s="152">
        <f t="shared" si="211"/>
        <v>51775</v>
      </c>
      <c r="JP37" s="152">
        <f t="shared" si="211"/>
        <v>51806</v>
      </c>
      <c r="JQ37" s="152">
        <f t="shared" si="211"/>
        <v>51836</v>
      </c>
      <c r="JR37" s="152">
        <f t="shared" si="211"/>
        <v>51867</v>
      </c>
      <c r="JS37" s="152">
        <f t="shared" si="211"/>
        <v>51898</v>
      </c>
      <c r="JT37" s="152">
        <f t="shared" si="211"/>
        <v>51926</v>
      </c>
      <c r="JU37" s="152">
        <f t="shared" si="211"/>
        <v>51957</v>
      </c>
      <c r="JV37" s="152">
        <f t="shared" si="211"/>
        <v>51987</v>
      </c>
      <c r="JW37" s="152">
        <f t="shared" si="211"/>
        <v>52018</v>
      </c>
      <c r="JX37" s="152">
        <f t="shared" si="211"/>
        <v>52048</v>
      </c>
      <c r="JY37" s="152">
        <f t="shared" si="211"/>
        <v>52079</v>
      </c>
      <c r="JZ37" s="152">
        <f t="shared" si="211"/>
        <v>52110</v>
      </c>
      <c r="KA37" s="152">
        <f t="shared" si="211"/>
        <v>52140</v>
      </c>
      <c r="KB37" s="152">
        <f t="shared" si="211"/>
        <v>52171</v>
      </c>
      <c r="KC37" s="152">
        <f t="shared" si="211"/>
        <v>52201</v>
      </c>
      <c r="KD37" s="152">
        <f t="shared" si="211"/>
        <v>52232</v>
      </c>
      <c r="KE37" s="152">
        <f t="shared" si="211"/>
        <v>52263</v>
      </c>
      <c r="KF37" s="152">
        <f t="shared" si="211"/>
        <v>52291</v>
      </c>
      <c r="KG37" s="152">
        <f t="shared" si="211"/>
        <v>52322</v>
      </c>
      <c r="KH37" s="152">
        <f t="shared" si="211"/>
        <v>52352</v>
      </c>
      <c r="KI37" s="152">
        <f t="shared" si="211"/>
        <v>52383</v>
      </c>
      <c r="KJ37" s="152">
        <f t="shared" si="211"/>
        <v>52413</v>
      </c>
      <c r="KK37" s="152">
        <f t="shared" si="211"/>
        <v>52444</v>
      </c>
      <c r="KL37" s="152">
        <f t="shared" si="211"/>
        <v>52475</v>
      </c>
      <c r="KM37" s="152">
        <f t="shared" si="211"/>
        <v>52505</v>
      </c>
      <c r="KN37" s="152">
        <f t="shared" si="211"/>
        <v>52536</v>
      </c>
      <c r="KO37" s="152">
        <f t="shared" si="211"/>
        <v>52566</v>
      </c>
      <c r="KP37" s="152">
        <f t="shared" si="211"/>
        <v>52597</v>
      </c>
      <c r="KQ37" s="152">
        <f t="shared" si="211"/>
        <v>52628</v>
      </c>
      <c r="KR37" s="152">
        <f t="shared" si="211"/>
        <v>52657</v>
      </c>
      <c r="KS37" s="152">
        <f t="shared" si="211"/>
        <v>52688</v>
      </c>
      <c r="KT37" s="152">
        <f t="shared" si="211"/>
        <v>52718</v>
      </c>
      <c r="KU37" s="152">
        <f t="shared" si="211"/>
        <v>52749</v>
      </c>
      <c r="KV37" s="152">
        <f t="shared" si="211"/>
        <v>52779</v>
      </c>
      <c r="KW37" s="152">
        <f t="shared" si="211"/>
        <v>52810</v>
      </c>
      <c r="KX37" s="152">
        <f t="shared" si="211"/>
        <v>52841</v>
      </c>
      <c r="KY37" s="152">
        <f t="shared" si="211"/>
        <v>52871</v>
      </c>
      <c r="KZ37" s="152">
        <f t="shared" si="211"/>
        <v>52902</v>
      </c>
      <c r="LA37" s="152">
        <f t="shared" si="211"/>
        <v>52932</v>
      </c>
      <c r="LB37" s="152">
        <f t="shared" si="211"/>
        <v>52963</v>
      </c>
      <c r="LC37" s="152">
        <f t="shared" si="211"/>
        <v>52994</v>
      </c>
      <c r="LD37" s="152">
        <f t="shared" si="211"/>
        <v>53022</v>
      </c>
      <c r="LE37" s="152">
        <f t="shared" si="211"/>
        <v>53053</v>
      </c>
      <c r="LF37" s="152">
        <f t="shared" si="211"/>
        <v>53083</v>
      </c>
      <c r="LG37" s="152">
        <f t="shared" si="211"/>
        <v>53114</v>
      </c>
      <c r="LH37" s="152">
        <f t="shared" si="211"/>
        <v>53144</v>
      </c>
      <c r="LI37" s="152">
        <f t="shared" si="211"/>
        <v>53175</v>
      </c>
      <c r="LJ37" s="152">
        <f t="shared" si="211"/>
        <v>53206</v>
      </c>
      <c r="LK37" s="152">
        <f t="shared" si="211"/>
        <v>53236</v>
      </c>
      <c r="LL37" s="152">
        <f t="shared" si="211"/>
        <v>53267</v>
      </c>
      <c r="LM37" s="152">
        <f t="shared" si="211"/>
        <v>53297</v>
      </c>
      <c r="LN37" s="152">
        <f t="shared" ref="LN37:NY37" si="212">+LN7</f>
        <v>53328</v>
      </c>
      <c r="LO37" s="152">
        <f t="shared" si="212"/>
        <v>53359</v>
      </c>
      <c r="LP37" s="152">
        <f t="shared" si="212"/>
        <v>53387</v>
      </c>
      <c r="LQ37" s="152">
        <f t="shared" si="212"/>
        <v>53418</v>
      </c>
      <c r="LR37" s="152">
        <f t="shared" si="212"/>
        <v>53448</v>
      </c>
      <c r="LS37" s="152">
        <f t="shared" si="212"/>
        <v>53479</v>
      </c>
      <c r="LT37" s="152">
        <f t="shared" si="212"/>
        <v>53509</v>
      </c>
      <c r="LU37" s="152">
        <f t="shared" si="212"/>
        <v>53540</v>
      </c>
      <c r="LV37" s="152">
        <f t="shared" si="212"/>
        <v>53571</v>
      </c>
      <c r="LW37" s="152">
        <f t="shared" si="212"/>
        <v>53601</v>
      </c>
      <c r="LX37" s="152">
        <f t="shared" si="212"/>
        <v>53632</v>
      </c>
      <c r="LY37" s="152">
        <f t="shared" si="212"/>
        <v>53662</v>
      </c>
      <c r="LZ37" s="152">
        <f t="shared" si="212"/>
        <v>53693</v>
      </c>
      <c r="MA37" s="152">
        <f t="shared" si="212"/>
        <v>53724</v>
      </c>
      <c r="MB37" s="152">
        <f t="shared" si="212"/>
        <v>53752</v>
      </c>
      <c r="MC37" s="152">
        <f t="shared" si="212"/>
        <v>53783</v>
      </c>
      <c r="MD37" s="152">
        <f t="shared" si="212"/>
        <v>53813</v>
      </c>
      <c r="ME37" s="152">
        <f t="shared" si="212"/>
        <v>53844</v>
      </c>
      <c r="MF37" s="152">
        <f t="shared" si="212"/>
        <v>53874</v>
      </c>
      <c r="MG37" s="152">
        <f t="shared" si="212"/>
        <v>53905</v>
      </c>
      <c r="MH37" s="152">
        <f t="shared" si="212"/>
        <v>53936</v>
      </c>
      <c r="MI37" s="152">
        <f t="shared" si="212"/>
        <v>53966</v>
      </c>
      <c r="MJ37" s="152">
        <f t="shared" si="212"/>
        <v>53997</v>
      </c>
      <c r="MK37" s="152">
        <f t="shared" si="212"/>
        <v>54027</v>
      </c>
      <c r="ML37" s="152">
        <f t="shared" si="212"/>
        <v>54058</v>
      </c>
      <c r="MM37" s="152">
        <f t="shared" si="212"/>
        <v>54089</v>
      </c>
      <c r="MN37" s="152">
        <f t="shared" si="212"/>
        <v>54118</v>
      </c>
      <c r="MO37" s="152">
        <f t="shared" si="212"/>
        <v>54149</v>
      </c>
      <c r="MP37" s="152">
        <f t="shared" si="212"/>
        <v>54179</v>
      </c>
      <c r="MQ37" s="152">
        <f t="shared" si="212"/>
        <v>54210</v>
      </c>
      <c r="MR37" s="152">
        <f t="shared" si="212"/>
        <v>54240</v>
      </c>
      <c r="MS37" s="152">
        <f t="shared" si="212"/>
        <v>54271</v>
      </c>
      <c r="MT37" s="152">
        <f t="shared" si="212"/>
        <v>54302</v>
      </c>
      <c r="MU37" s="152">
        <f t="shared" si="212"/>
        <v>54332</v>
      </c>
      <c r="MV37" s="152">
        <f t="shared" si="212"/>
        <v>54363</v>
      </c>
      <c r="MW37" s="152">
        <f t="shared" si="212"/>
        <v>54393</v>
      </c>
      <c r="MX37" s="152">
        <f t="shared" si="212"/>
        <v>54424</v>
      </c>
      <c r="MY37" s="152">
        <f t="shared" si="212"/>
        <v>54455</v>
      </c>
      <c r="MZ37" s="152">
        <f t="shared" si="212"/>
        <v>54483</v>
      </c>
      <c r="NA37" s="152">
        <f t="shared" si="212"/>
        <v>54514</v>
      </c>
      <c r="NB37" s="152">
        <f t="shared" si="212"/>
        <v>54544</v>
      </c>
      <c r="NC37" s="152">
        <f t="shared" si="212"/>
        <v>54575</v>
      </c>
      <c r="ND37" s="152">
        <f t="shared" si="212"/>
        <v>54605</v>
      </c>
      <c r="NE37" s="152">
        <f t="shared" si="212"/>
        <v>54636</v>
      </c>
      <c r="NF37" s="152">
        <f t="shared" si="212"/>
        <v>54667</v>
      </c>
      <c r="NG37" s="152">
        <f t="shared" si="212"/>
        <v>54697</v>
      </c>
      <c r="NH37" s="152">
        <f t="shared" si="212"/>
        <v>54728</v>
      </c>
      <c r="NI37" s="152">
        <f t="shared" si="212"/>
        <v>54758</v>
      </c>
      <c r="NJ37" s="152">
        <f t="shared" si="212"/>
        <v>54789</v>
      </c>
      <c r="NK37" s="152">
        <f t="shared" si="212"/>
        <v>54820</v>
      </c>
      <c r="NL37" s="152">
        <f t="shared" si="212"/>
        <v>54848</v>
      </c>
      <c r="NM37" s="152">
        <f t="shared" si="212"/>
        <v>54879</v>
      </c>
      <c r="NN37" s="152">
        <f t="shared" si="212"/>
        <v>54909</v>
      </c>
      <c r="NO37" s="152">
        <f t="shared" si="212"/>
        <v>54940</v>
      </c>
      <c r="NP37" s="152">
        <f t="shared" si="212"/>
        <v>54970</v>
      </c>
      <c r="NQ37" s="152">
        <f t="shared" si="212"/>
        <v>55001</v>
      </c>
      <c r="NR37" s="152">
        <f t="shared" si="212"/>
        <v>55032</v>
      </c>
      <c r="NS37" s="152">
        <f t="shared" si="212"/>
        <v>55062</v>
      </c>
      <c r="NT37" s="152">
        <f t="shared" si="212"/>
        <v>55093</v>
      </c>
      <c r="NU37" s="152">
        <f t="shared" si="212"/>
        <v>55123</v>
      </c>
      <c r="NV37" s="152">
        <f t="shared" si="212"/>
        <v>55154</v>
      </c>
      <c r="NW37" s="152">
        <f t="shared" si="212"/>
        <v>55185</v>
      </c>
      <c r="NX37" s="152">
        <f t="shared" si="212"/>
        <v>55213</v>
      </c>
      <c r="NY37" s="152">
        <f t="shared" si="212"/>
        <v>55244</v>
      </c>
      <c r="NZ37" s="152">
        <f t="shared" ref="NZ37:QK37" si="213">+NZ7</f>
        <v>55274</v>
      </c>
      <c r="OA37" s="152">
        <f t="shared" si="213"/>
        <v>55305</v>
      </c>
      <c r="OB37" s="152">
        <f t="shared" si="213"/>
        <v>55335</v>
      </c>
      <c r="OC37" s="152">
        <f t="shared" si="213"/>
        <v>55366</v>
      </c>
      <c r="OD37" s="152">
        <f t="shared" si="213"/>
        <v>55397</v>
      </c>
      <c r="OE37" s="152">
        <f t="shared" si="213"/>
        <v>55427</v>
      </c>
      <c r="OF37" s="152">
        <f t="shared" si="213"/>
        <v>55458</v>
      </c>
      <c r="OG37" s="152">
        <f t="shared" si="213"/>
        <v>55488</v>
      </c>
      <c r="OH37" s="152">
        <f t="shared" si="213"/>
        <v>55519</v>
      </c>
      <c r="OI37" s="152">
        <f t="shared" si="213"/>
        <v>55550</v>
      </c>
      <c r="OJ37" s="152">
        <f t="shared" si="213"/>
        <v>55579</v>
      </c>
      <c r="OK37" s="152">
        <f t="shared" si="213"/>
        <v>55610</v>
      </c>
      <c r="OL37" s="152">
        <f t="shared" si="213"/>
        <v>55640</v>
      </c>
      <c r="OM37" s="152">
        <f t="shared" si="213"/>
        <v>55671</v>
      </c>
      <c r="ON37" s="152">
        <f t="shared" si="213"/>
        <v>55701</v>
      </c>
      <c r="OO37" s="152">
        <f t="shared" si="213"/>
        <v>55732</v>
      </c>
      <c r="OP37" s="152">
        <f t="shared" si="213"/>
        <v>55763</v>
      </c>
      <c r="OQ37" s="152">
        <f t="shared" si="213"/>
        <v>55793</v>
      </c>
      <c r="OR37" s="152">
        <f t="shared" si="213"/>
        <v>55824</v>
      </c>
      <c r="OS37" s="152">
        <f t="shared" si="213"/>
        <v>55854</v>
      </c>
      <c r="OT37" s="152">
        <f t="shared" si="213"/>
        <v>55885</v>
      </c>
      <c r="OU37" s="152">
        <f t="shared" si="213"/>
        <v>55916</v>
      </c>
      <c r="OV37" s="152">
        <f t="shared" si="213"/>
        <v>55944</v>
      </c>
      <c r="OW37" s="152">
        <f t="shared" si="213"/>
        <v>55975</v>
      </c>
      <c r="OX37" s="152">
        <f t="shared" si="213"/>
        <v>56005</v>
      </c>
      <c r="OY37" s="152">
        <f t="shared" si="213"/>
        <v>56036</v>
      </c>
      <c r="OZ37" s="152">
        <f t="shared" si="213"/>
        <v>56066</v>
      </c>
      <c r="PA37" s="152">
        <f t="shared" si="213"/>
        <v>56097</v>
      </c>
      <c r="PB37" s="152">
        <f t="shared" si="213"/>
        <v>56128</v>
      </c>
      <c r="PC37" s="152">
        <f t="shared" si="213"/>
        <v>56158</v>
      </c>
      <c r="PD37" s="152">
        <f t="shared" si="213"/>
        <v>56189</v>
      </c>
      <c r="PE37" s="152">
        <f t="shared" si="213"/>
        <v>56219</v>
      </c>
      <c r="PF37" s="152">
        <f t="shared" si="213"/>
        <v>56250</v>
      </c>
      <c r="PG37" s="152">
        <f t="shared" si="213"/>
        <v>56281</v>
      </c>
      <c r="PH37" s="152">
        <f t="shared" si="213"/>
        <v>56309</v>
      </c>
      <c r="PI37" s="152">
        <f t="shared" si="213"/>
        <v>56340</v>
      </c>
      <c r="PJ37" s="152">
        <f t="shared" si="213"/>
        <v>56370</v>
      </c>
      <c r="PK37" s="152">
        <f t="shared" si="213"/>
        <v>56401</v>
      </c>
      <c r="PL37" s="152">
        <f t="shared" si="213"/>
        <v>56431</v>
      </c>
      <c r="PM37" s="152">
        <f t="shared" si="213"/>
        <v>56462</v>
      </c>
      <c r="PN37" s="152">
        <f t="shared" si="213"/>
        <v>56493</v>
      </c>
      <c r="PO37" s="152">
        <f t="shared" si="213"/>
        <v>56523</v>
      </c>
      <c r="PP37" s="152">
        <f t="shared" si="213"/>
        <v>56554</v>
      </c>
      <c r="PQ37" s="152">
        <f t="shared" si="213"/>
        <v>56584</v>
      </c>
      <c r="PR37" s="152">
        <f t="shared" si="213"/>
        <v>56615</v>
      </c>
      <c r="PS37" s="152">
        <f t="shared" si="213"/>
        <v>56646</v>
      </c>
      <c r="PT37" s="152">
        <f t="shared" si="213"/>
        <v>56674</v>
      </c>
      <c r="PU37" s="152">
        <f t="shared" si="213"/>
        <v>56705</v>
      </c>
      <c r="PV37" s="152">
        <f t="shared" si="213"/>
        <v>56735</v>
      </c>
      <c r="PW37" s="152">
        <f t="shared" si="213"/>
        <v>56766</v>
      </c>
      <c r="PX37" s="152">
        <f t="shared" si="213"/>
        <v>56796</v>
      </c>
      <c r="PY37" s="152">
        <f t="shared" si="213"/>
        <v>56827</v>
      </c>
      <c r="PZ37" s="152">
        <f t="shared" si="213"/>
        <v>56858</v>
      </c>
      <c r="QA37" s="152">
        <f t="shared" si="213"/>
        <v>56888</v>
      </c>
      <c r="QB37" s="152">
        <f t="shared" si="213"/>
        <v>56919</v>
      </c>
      <c r="QC37" s="152">
        <f t="shared" si="213"/>
        <v>56949</v>
      </c>
      <c r="QD37" s="152">
        <f t="shared" si="213"/>
        <v>56980</v>
      </c>
      <c r="QE37" s="152">
        <f t="shared" si="213"/>
        <v>57011</v>
      </c>
      <c r="QF37" s="152">
        <f t="shared" si="213"/>
        <v>57040</v>
      </c>
      <c r="QG37" s="152">
        <f t="shared" si="213"/>
        <v>57071</v>
      </c>
      <c r="QH37" s="152">
        <f t="shared" si="213"/>
        <v>57101</v>
      </c>
      <c r="QI37" s="152">
        <f t="shared" si="213"/>
        <v>57132</v>
      </c>
      <c r="QJ37" s="152">
        <f t="shared" si="213"/>
        <v>57162</v>
      </c>
      <c r="QK37" s="152">
        <f t="shared" si="213"/>
        <v>57193</v>
      </c>
      <c r="QL37" s="152">
        <f t="shared" ref="QL37:SW37" si="214">+QL7</f>
        <v>57224</v>
      </c>
      <c r="QM37" s="152">
        <f t="shared" si="214"/>
        <v>57254</v>
      </c>
      <c r="QN37" s="152">
        <f t="shared" si="214"/>
        <v>57285</v>
      </c>
      <c r="QO37" s="152">
        <f t="shared" si="214"/>
        <v>57315</v>
      </c>
      <c r="QP37" s="152">
        <f t="shared" si="214"/>
        <v>57346</v>
      </c>
      <c r="QQ37" s="152">
        <f t="shared" si="214"/>
        <v>57377</v>
      </c>
      <c r="QR37" s="152">
        <f t="shared" si="214"/>
        <v>57405</v>
      </c>
      <c r="QS37" s="152">
        <f t="shared" si="214"/>
        <v>57436</v>
      </c>
      <c r="QT37" s="152">
        <f t="shared" si="214"/>
        <v>57466</v>
      </c>
      <c r="QU37" s="152">
        <f t="shared" si="214"/>
        <v>57497</v>
      </c>
      <c r="QV37" s="152">
        <f t="shared" si="214"/>
        <v>57527</v>
      </c>
      <c r="QW37" s="152">
        <f t="shared" si="214"/>
        <v>57558</v>
      </c>
      <c r="QX37" s="152">
        <f t="shared" si="214"/>
        <v>57589</v>
      </c>
      <c r="QY37" s="152">
        <f t="shared" si="214"/>
        <v>57619</v>
      </c>
      <c r="QZ37" s="152">
        <f t="shared" si="214"/>
        <v>57650</v>
      </c>
      <c r="RA37" s="152">
        <f t="shared" si="214"/>
        <v>57680</v>
      </c>
      <c r="RB37" s="152">
        <f t="shared" si="214"/>
        <v>57711</v>
      </c>
      <c r="RC37" s="152">
        <f t="shared" si="214"/>
        <v>57742</v>
      </c>
      <c r="RD37" s="152">
        <f t="shared" si="214"/>
        <v>57770</v>
      </c>
      <c r="RE37" s="152">
        <f t="shared" si="214"/>
        <v>57801</v>
      </c>
      <c r="RF37" s="152">
        <f t="shared" si="214"/>
        <v>57831</v>
      </c>
      <c r="RG37" s="152">
        <f t="shared" si="214"/>
        <v>57862</v>
      </c>
      <c r="RH37" s="152">
        <f t="shared" si="214"/>
        <v>57892</v>
      </c>
      <c r="RI37" s="152">
        <f t="shared" si="214"/>
        <v>57923</v>
      </c>
      <c r="RJ37" s="152">
        <f t="shared" si="214"/>
        <v>57954</v>
      </c>
      <c r="RK37" s="152">
        <f t="shared" si="214"/>
        <v>57984</v>
      </c>
      <c r="RL37" s="152">
        <f t="shared" si="214"/>
        <v>58015</v>
      </c>
      <c r="RM37" s="152">
        <f t="shared" si="214"/>
        <v>58045</v>
      </c>
      <c r="RN37" s="152">
        <f t="shared" si="214"/>
        <v>58076</v>
      </c>
      <c r="RO37" s="152">
        <f t="shared" si="214"/>
        <v>58107</v>
      </c>
      <c r="RP37" s="152">
        <f t="shared" si="214"/>
        <v>58135</v>
      </c>
      <c r="RQ37" s="152">
        <f t="shared" si="214"/>
        <v>58166</v>
      </c>
      <c r="RR37" s="152">
        <f t="shared" si="214"/>
        <v>58196</v>
      </c>
      <c r="RS37" s="152">
        <f t="shared" si="214"/>
        <v>58227</v>
      </c>
      <c r="RT37" s="152">
        <f t="shared" si="214"/>
        <v>58257</v>
      </c>
      <c r="RU37" s="152">
        <f t="shared" si="214"/>
        <v>58288</v>
      </c>
      <c r="RV37" s="152">
        <f t="shared" si="214"/>
        <v>58319</v>
      </c>
      <c r="RW37" s="152">
        <f t="shared" si="214"/>
        <v>58349</v>
      </c>
      <c r="RX37" s="152">
        <f t="shared" si="214"/>
        <v>58380</v>
      </c>
      <c r="RY37" s="152">
        <f t="shared" si="214"/>
        <v>58410</v>
      </c>
      <c r="RZ37" s="152">
        <f t="shared" si="214"/>
        <v>58441</v>
      </c>
      <c r="SA37" s="152">
        <f t="shared" si="214"/>
        <v>58472</v>
      </c>
      <c r="SB37" s="152">
        <f t="shared" si="214"/>
        <v>58501</v>
      </c>
      <c r="SC37" s="152">
        <f t="shared" si="214"/>
        <v>58532</v>
      </c>
      <c r="SD37" s="152">
        <f t="shared" si="214"/>
        <v>58562</v>
      </c>
      <c r="SE37" s="152">
        <f t="shared" si="214"/>
        <v>58593</v>
      </c>
      <c r="SF37" s="152">
        <f t="shared" si="214"/>
        <v>58623</v>
      </c>
      <c r="SG37" s="152">
        <f t="shared" si="214"/>
        <v>58654</v>
      </c>
      <c r="SH37" s="152">
        <f t="shared" si="214"/>
        <v>58685</v>
      </c>
      <c r="SI37" s="152">
        <f t="shared" si="214"/>
        <v>58715</v>
      </c>
      <c r="SJ37" s="152">
        <f t="shared" si="214"/>
        <v>58746</v>
      </c>
      <c r="SK37" s="152">
        <f t="shared" si="214"/>
        <v>58776</v>
      </c>
      <c r="SL37" s="152">
        <f t="shared" si="214"/>
        <v>58807</v>
      </c>
      <c r="SM37" s="152">
        <f t="shared" si="214"/>
        <v>58838</v>
      </c>
      <c r="SN37" s="152">
        <f t="shared" si="214"/>
        <v>58866</v>
      </c>
      <c r="SO37" s="152">
        <f t="shared" si="214"/>
        <v>58897</v>
      </c>
      <c r="SP37" s="152">
        <f t="shared" si="214"/>
        <v>58927</v>
      </c>
      <c r="SQ37" s="152">
        <f t="shared" si="214"/>
        <v>58958</v>
      </c>
      <c r="SR37" s="152">
        <f t="shared" si="214"/>
        <v>58988</v>
      </c>
      <c r="SS37" s="152">
        <f t="shared" si="214"/>
        <v>59019</v>
      </c>
      <c r="ST37" s="152">
        <f t="shared" si="214"/>
        <v>59050</v>
      </c>
      <c r="SU37" s="152">
        <f t="shared" si="214"/>
        <v>59080</v>
      </c>
      <c r="SV37" s="152">
        <f t="shared" si="214"/>
        <v>59111</v>
      </c>
      <c r="SW37" s="152">
        <f t="shared" si="214"/>
        <v>59141</v>
      </c>
      <c r="SX37" s="152">
        <f t="shared" ref="SX37:VI37" si="215">+SX7</f>
        <v>59172</v>
      </c>
      <c r="SY37" s="152">
        <f t="shared" si="215"/>
        <v>59203</v>
      </c>
      <c r="SZ37" s="152">
        <f t="shared" si="215"/>
        <v>59231</v>
      </c>
      <c r="TA37" s="152">
        <f t="shared" si="215"/>
        <v>59262</v>
      </c>
      <c r="TB37" s="152">
        <f t="shared" si="215"/>
        <v>59292</v>
      </c>
      <c r="TC37" s="152">
        <f t="shared" si="215"/>
        <v>59323</v>
      </c>
      <c r="TD37" s="152">
        <f t="shared" si="215"/>
        <v>59353</v>
      </c>
      <c r="TE37" s="152">
        <f t="shared" si="215"/>
        <v>59384</v>
      </c>
      <c r="TF37" s="152">
        <f t="shared" si="215"/>
        <v>59415</v>
      </c>
      <c r="TG37" s="152">
        <f t="shared" si="215"/>
        <v>59445</v>
      </c>
      <c r="TH37" s="152">
        <f t="shared" si="215"/>
        <v>59476</v>
      </c>
      <c r="TI37" s="152">
        <f t="shared" si="215"/>
        <v>59506</v>
      </c>
      <c r="TJ37" s="152">
        <f t="shared" si="215"/>
        <v>59537</v>
      </c>
      <c r="TK37" s="152">
        <f t="shared" si="215"/>
        <v>59568</v>
      </c>
      <c r="TL37" s="152">
        <f t="shared" si="215"/>
        <v>59596</v>
      </c>
      <c r="TM37" s="152">
        <f t="shared" si="215"/>
        <v>59627</v>
      </c>
      <c r="TN37" s="152">
        <f t="shared" si="215"/>
        <v>59657</v>
      </c>
      <c r="TO37" s="152">
        <f t="shared" si="215"/>
        <v>59688</v>
      </c>
      <c r="TP37" s="152">
        <f t="shared" si="215"/>
        <v>59718</v>
      </c>
      <c r="TQ37" s="152">
        <f t="shared" si="215"/>
        <v>59749</v>
      </c>
      <c r="TR37" s="152">
        <f t="shared" si="215"/>
        <v>59780</v>
      </c>
      <c r="TS37" s="152">
        <f t="shared" si="215"/>
        <v>59810</v>
      </c>
      <c r="TT37" s="152">
        <f t="shared" si="215"/>
        <v>59841</v>
      </c>
      <c r="TU37" s="152">
        <f t="shared" si="215"/>
        <v>59871</v>
      </c>
      <c r="TV37" s="152">
        <f t="shared" si="215"/>
        <v>59902</v>
      </c>
      <c r="TW37" s="152">
        <f t="shared" si="215"/>
        <v>59933</v>
      </c>
      <c r="TX37" s="152">
        <f t="shared" si="215"/>
        <v>59962</v>
      </c>
      <c r="TY37" s="152">
        <f t="shared" si="215"/>
        <v>59993</v>
      </c>
      <c r="TZ37" s="152">
        <f t="shared" si="215"/>
        <v>60023</v>
      </c>
      <c r="UA37" s="152">
        <f t="shared" si="215"/>
        <v>60054</v>
      </c>
      <c r="UB37" s="152">
        <f t="shared" si="215"/>
        <v>60084</v>
      </c>
      <c r="UC37" s="152">
        <f t="shared" si="215"/>
        <v>60115</v>
      </c>
      <c r="UD37" s="152">
        <f t="shared" si="215"/>
        <v>60146</v>
      </c>
      <c r="UE37" s="152">
        <f t="shared" si="215"/>
        <v>60176</v>
      </c>
      <c r="UF37" s="152">
        <f t="shared" si="215"/>
        <v>60207</v>
      </c>
      <c r="UG37" s="152">
        <f t="shared" si="215"/>
        <v>60237</v>
      </c>
      <c r="UH37" s="152">
        <f t="shared" si="215"/>
        <v>60268</v>
      </c>
      <c r="UI37" s="152">
        <f t="shared" si="215"/>
        <v>60299</v>
      </c>
      <c r="UJ37" s="152">
        <f t="shared" si="215"/>
        <v>60327</v>
      </c>
      <c r="UK37" s="152">
        <f t="shared" si="215"/>
        <v>60358</v>
      </c>
      <c r="UL37" s="152">
        <f t="shared" si="215"/>
        <v>60388</v>
      </c>
      <c r="UM37" s="152">
        <f t="shared" si="215"/>
        <v>60419</v>
      </c>
      <c r="UN37" s="152">
        <f t="shared" si="215"/>
        <v>60449</v>
      </c>
      <c r="UO37" s="152">
        <f t="shared" si="215"/>
        <v>60480</v>
      </c>
      <c r="UP37" s="152">
        <f t="shared" si="215"/>
        <v>60511</v>
      </c>
      <c r="UQ37" s="152">
        <f t="shared" si="215"/>
        <v>60541</v>
      </c>
      <c r="UR37" s="152">
        <f t="shared" si="215"/>
        <v>60572</v>
      </c>
      <c r="US37" s="152">
        <f t="shared" si="215"/>
        <v>60602</v>
      </c>
      <c r="UT37" s="152">
        <f t="shared" si="215"/>
        <v>60633</v>
      </c>
      <c r="UU37" s="152">
        <f t="shared" si="215"/>
        <v>60664</v>
      </c>
      <c r="UV37" s="152">
        <f t="shared" si="215"/>
        <v>60692</v>
      </c>
      <c r="UW37" s="152">
        <f t="shared" si="215"/>
        <v>60723</v>
      </c>
      <c r="UX37" s="152">
        <f t="shared" si="215"/>
        <v>60753</v>
      </c>
      <c r="UY37" s="152">
        <f t="shared" si="215"/>
        <v>60784</v>
      </c>
      <c r="UZ37" s="152">
        <f t="shared" si="215"/>
        <v>60814</v>
      </c>
      <c r="VA37" s="152">
        <f t="shared" si="215"/>
        <v>60845</v>
      </c>
      <c r="VB37" s="152">
        <f t="shared" si="215"/>
        <v>60876</v>
      </c>
      <c r="VC37" s="152">
        <f t="shared" si="215"/>
        <v>60906</v>
      </c>
      <c r="VD37" s="152">
        <f t="shared" si="215"/>
        <v>60937</v>
      </c>
      <c r="VE37" s="152">
        <f t="shared" si="215"/>
        <v>60967</v>
      </c>
      <c r="VF37" s="152">
        <f t="shared" si="215"/>
        <v>60998</v>
      </c>
      <c r="VG37" s="152">
        <f t="shared" si="215"/>
        <v>61029</v>
      </c>
      <c r="VH37" s="152">
        <f t="shared" si="215"/>
        <v>61057</v>
      </c>
      <c r="VI37" s="152">
        <f t="shared" si="215"/>
        <v>61088</v>
      </c>
      <c r="VJ37" s="152">
        <f t="shared" ref="VJ37:WS37" si="216">+VJ7</f>
        <v>61118</v>
      </c>
      <c r="VK37" s="152">
        <f t="shared" si="216"/>
        <v>61149</v>
      </c>
      <c r="VL37" s="152">
        <f t="shared" si="216"/>
        <v>61179</v>
      </c>
      <c r="VM37" s="152">
        <f t="shared" si="216"/>
        <v>61210</v>
      </c>
      <c r="VN37" s="152">
        <f t="shared" si="216"/>
        <v>61241</v>
      </c>
      <c r="VO37" s="152">
        <f t="shared" si="216"/>
        <v>61271</v>
      </c>
      <c r="VP37" s="152">
        <f t="shared" si="216"/>
        <v>61302</v>
      </c>
      <c r="VQ37" s="152">
        <f t="shared" si="216"/>
        <v>61332</v>
      </c>
      <c r="VR37" s="152">
        <f t="shared" si="216"/>
        <v>61363</v>
      </c>
      <c r="VS37" s="152">
        <f t="shared" si="216"/>
        <v>61394</v>
      </c>
      <c r="VT37" s="152">
        <f t="shared" si="216"/>
        <v>61423</v>
      </c>
      <c r="VU37" s="152">
        <f t="shared" si="216"/>
        <v>61454</v>
      </c>
      <c r="VV37" s="152">
        <f t="shared" si="216"/>
        <v>61484</v>
      </c>
      <c r="VW37" s="152">
        <f t="shared" si="216"/>
        <v>61515</v>
      </c>
      <c r="VX37" s="152">
        <f t="shared" si="216"/>
        <v>61545</v>
      </c>
      <c r="VY37" s="152">
        <f t="shared" si="216"/>
        <v>61576</v>
      </c>
      <c r="VZ37" s="152">
        <f t="shared" si="216"/>
        <v>61607</v>
      </c>
      <c r="WA37" s="152">
        <f t="shared" si="216"/>
        <v>61637</v>
      </c>
      <c r="WB37" s="152">
        <f t="shared" si="216"/>
        <v>61668</v>
      </c>
      <c r="WC37" s="152">
        <f t="shared" si="216"/>
        <v>61698</v>
      </c>
      <c r="WD37" s="152">
        <f t="shared" si="216"/>
        <v>61729</v>
      </c>
      <c r="WE37" s="152">
        <f t="shared" si="216"/>
        <v>61760</v>
      </c>
      <c r="WF37" s="152">
        <f t="shared" si="216"/>
        <v>61788</v>
      </c>
      <c r="WG37" s="152">
        <f t="shared" si="216"/>
        <v>61819</v>
      </c>
      <c r="WH37" s="152">
        <f t="shared" si="216"/>
        <v>61849</v>
      </c>
      <c r="WI37" s="152">
        <f t="shared" si="216"/>
        <v>61880</v>
      </c>
      <c r="WJ37" s="152">
        <f t="shared" si="216"/>
        <v>61910</v>
      </c>
      <c r="WK37" s="152">
        <f t="shared" si="216"/>
        <v>61941</v>
      </c>
      <c r="WL37" s="152">
        <f t="shared" si="216"/>
        <v>61972</v>
      </c>
      <c r="WM37" s="152">
        <f t="shared" si="216"/>
        <v>62002</v>
      </c>
      <c r="WN37" s="152">
        <f t="shared" si="216"/>
        <v>62033</v>
      </c>
      <c r="WO37" s="152">
        <f t="shared" si="216"/>
        <v>62063</v>
      </c>
      <c r="WP37" s="152">
        <f t="shared" si="216"/>
        <v>62094</v>
      </c>
      <c r="WQ37" s="152">
        <f t="shared" si="216"/>
        <v>62125</v>
      </c>
      <c r="WR37" s="152">
        <f t="shared" si="216"/>
        <v>62153</v>
      </c>
      <c r="WS37" s="152">
        <f t="shared" si="216"/>
        <v>62184</v>
      </c>
    </row>
    <row r="38" spans="1:617" ht="15" thickTop="1">
      <c r="B38" s="184" t="s">
        <v>52</v>
      </c>
      <c r="C38" s="171"/>
      <c r="D38" s="185">
        <f>+Viðskiptaáætlun_Stjórnborð!D12</f>
        <v>1</v>
      </c>
      <c r="E38" s="117"/>
      <c r="F38" s="199">
        <f>+D38</f>
        <v>1</v>
      </c>
      <c r="G38" s="199">
        <f>+F38</f>
        <v>1</v>
      </c>
      <c r="H38" s="199">
        <f t="shared" ref="H38:BP38" si="217">+G38</f>
        <v>1</v>
      </c>
      <c r="I38" s="199">
        <f t="shared" si="217"/>
        <v>1</v>
      </c>
      <c r="J38" s="199">
        <f t="shared" si="217"/>
        <v>1</v>
      </c>
      <c r="K38" s="199">
        <f t="shared" si="217"/>
        <v>1</v>
      </c>
      <c r="L38" s="199">
        <f t="shared" si="217"/>
        <v>1</v>
      </c>
      <c r="M38" s="199">
        <f t="shared" si="217"/>
        <v>1</v>
      </c>
      <c r="N38" s="199">
        <f t="shared" si="217"/>
        <v>1</v>
      </c>
      <c r="O38" s="199">
        <f t="shared" si="217"/>
        <v>1</v>
      </c>
      <c r="P38" s="199">
        <f t="shared" si="217"/>
        <v>1</v>
      </c>
      <c r="Q38" s="199">
        <f t="shared" si="217"/>
        <v>1</v>
      </c>
      <c r="R38" s="199">
        <f t="shared" si="217"/>
        <v>1</v>
      </c>
      <c r="S38" s="199">
        <f t="shared" si="217"/>
        <v>1</v>
      </c>
      <c r="T38" s="199">
        <f t="shared" si="217"/>
        <v>1</v>
      </c>
      <c r="U38" s="199">
        <f t="shared" si="217"/>
        <v>1</v>
      </c>
      <c r="V38" s="199">
        <f t="shared" si="217"/>
        <v>1</v>
      </c>
      <c r="W38" s="199">
        <f t="shared" si="217"/>
        <v>1</v>
      </c>
      <c r="X38" s="199">
        <f t="shared" si="217"/>
        <v>1</v>
      </c>
      <c r="Y38" s="199">
        <f t="shared" si="217"/>
        <v>1</v>
      </c>
      <c r="Z38" s="199">
        <f t="shared" si="217"/>
        <v>1</v>
      </c>
      <c r="AA38" s="199">
        <f t="shared" si="217"/>
        <v>1</v>
      </c>
      <c r="AB38" s="199">
        <f t="shared" si="217"/>
        <v>1</v>
      </c>
      <c r="AC38" s="199">
        <f t="shared" si="217"/>
        <v>1</v>
      </c>
      <c r="AD38" s="199">
        <f t="shared" si="217"/>
        <v>1</v>
      </c>
      <c r="AE38" s="199">
        <f t="shared" si="217"/>
        <v>1</v>
      </c>
      <c r="AF38" s="199">
        <f t="shared" si="217"/>
        <v>1</v>
      </c>
      <c r="AG38" s="199">
        <f t="shared" si="217"/>
        <v>1</v>
      </c>
      <c r="AH38" s="199">
        <f t="shared" si="217"/>
        <v>1</v>
      </c>
      <c r="AI38" s="199">
        <f t="shared" si="217"/>
        <v>1</v>
      </c>
      <c r="AJ38" s="199">
        <f t="shared" si="217"/>
        <v>1</v>
      </c>
      <c r="AK38" s="199">
        <f t="shared" si="217"/>
        <v>1</v>
      </c>
      <c r="AL38" s="199">
        <f t="shared" si="217"/>
        <v>1</v>
      </c>
      <c r="AM38" s="199">
        <f t="shared" si="217"/>
        <v>1</v>
      </c>
      <c r="AN38" s="199">
        <f t="shared" si="217"/>
        <v>1</v>
      </c>
      <c r="AO38" s="199">
        <f t="shared" si="217"/>
        <v>1</v>
      </c>
      <c r="AP38" s="199">
        <f t="shared" si="217"/>
        <v>1</v>
      </c>
      <c r="AQ38" s="199">
        <f t="shared" si="217"/>
        <v>1</v>
      </c>
      <c r="AR38" s="199">
        <f t="shared" si="217"/>
        <v>1</v>
      </c>
      <c r="AS38" s="199">
        <f t="shared" si="217"/>
        <v>1</v>
      </c>
      <c r="AT38" s="199">
        <f t="shared" si="217"/>
        <v>1</v>
      </c>
      <c r="AU38" s="199">
        <f t="shared" si="217"/>
        <v>1</v>
      </c>
      <c r="AV38" s="199">
        <f t="shared" si="217"/>
        <v>1</v>
      </c>
      <c r="AW38" s="199">
        <f t="shared" si="217"/>
        <v>1</v>
      </c>
      <c r="AX38" s="199">
        <f t="shared" si="217"/>
        <v>1</v>
      </c>
      <c r="AY38" s="199">
        <f t="shared" si="217"/>
        <v>1</v>
      </c>
      <c r="AZ38" s="199">
        <f t="shared" si="217"/>
        <v>1</v>
      </c>
      <c r="BA38" s="199">
        <f t="shared" si="217"/>
        <v>1</v>
      </c>
      <c r="BB38" s="199">
        <f t="shared" si="217"/>
        <v>1</v>
      </c>
      <c r="BC38" s="199">
        <f t="shared" si="217"/>
        <v>1</v>
      </c>
      <c r="BD38" s="199">
        <f t="shared" si="217"/>
        <v>1</v>
      </c>
      <c r="BE38" s="199">
        <f t="shared" si="217"/>
        <v>1</v>
      </c>
      <c r="BF38" s="199">
        <f t="shared" si="217"/>
        <v>1</v>
      </c>
      <c r="BG38" s="199">
        <f t="shared" si="217"/>
        <v>1</v>
      </c>
      <c r="BH38" s="199">
        <f t="shared" si="217"/>
        <v>1</v>
      </c>
      <c r="BI38" s="199">
        <f t="shared" si="217"/>
        <v>1</v>
      </c>
      <c r="BJ38" s="199">
        <f t="shared" si="217"/>
        <v>1</v>
      </c>
      <c r="BK38" s="199">
        <f t="shared" si="217"/>
        <v>1</v>
      </c>
      <c r="BL38" s="199">
        <f t="shared" si="217"/>
        <v>1</v>
      </c>
      <c r="BM38" s="199">
        <f t="shared" si="217"/>
        <v>1</v>
      </c>
      <c r="BN38" s="199">
        <f t="shared" si="217"/>
        <v>1</v>
      </c>
      <c r="BO38" s="199">
        <f t="shared" si="217"/>
        <v>1</v>
      </c>
      <c r="BP38" s="199">
        <f t="shared" si="217"/>
        <v>1</v>
      </c>
      <c r="BQ38" s="199">
        <f>+BP38</f>
        <v>1</v>
      </c>
      <c r="BR38" s="199">
        <f t="shared" ref="BR38:EC38" si="218">+BQ38</f>
        <v>1</v>
      </c>
      <c r="BS38" s="199">
        <f t="shared" si="218"/>
        <v>1</v>
      </c>
      <c r="BT38" s="199">
        <f t="shared" si="218"/>
        <v>1</v>
      </c>
      <c r="BU38" s="199">
        <f t="shared" si="218"/>
        <v>1</v>
      </c>
      <c r="BV38" s="199">
        <f t="shared" si="218"/>
        <v>1</v>
      </c>
      <c r="BW38" s="199">
        <f t="shared" si="218"/>
        <v>1</v>
      </c>
      <c r="BX38" s="199">
        <f t="shared" si="218"/>
        <v>1</v>
      </c>
      <c r="BY38" s="199">
        <f t="shared" si="218"/>
        <v>1</v>
      </c>
      <c r="BZ38" s="199">
        <f t="shared" si="218"/>
        <v>1</v>
      </c>
      <c r="CA38" s="199">
        <f t="shared" si="218"/>
        <v>1</v>
      </c>
      <c r="CB38" s="199">
        <f t="shared" si="218"/>
        <v>1</v>
      </c>
      <c r="CC38" s="199">
        <f t="shared" si="218"/>
        <v>1</v>
      </c>
      <c r="CD38" s="199">
        <f t="shared" si="218"/>
        <v>1</v>
      </c>
      <c r="CE38" s="199">
        <f t="shared" si="218"/>
        <v>1</v>
      </c>
      <c r="CF38" s="199">
        <f t="shared" si="218"/>
        <v>1</v>
      </c>
      <c r="CG38" s="199">
        <f t="shared" si="218"/>
        <v>1</v>
      </c>
      <c r="CH38" s="199">
        <f t="shared" si="218"/>
        <v>1</v>
      </c>
      <c r="CI38" s="199">
        <f t="shared" si="218"/>
        <v>1</v>
      </c>
      <c r="CJ38" s="199">
        <f t="shared" si="218"/>
        <v>1</v>
      </c>
      <c r="CK38" s="199">
        <f t="shared" si="218"/>
        <v>1</v>
      </c>
      <c r="CL38" s="199">
        <f t="shared" si="218"/>
        <v>1</v>
      </c>
      <c r="CM38" s="199">
        <f t="shared" si="218"/>
        <v>1</v>
      </c>
      <c r="CN38" s="199">
        <f t="shared" si="218"/>
        <v>1</v>
      </c>
      <c r="CO38" s="199">
        <f t="shared" si="218"/>
        <v>1</v>
      </c>
      <c r="CP38" s="199">
        <f t="shared" si="218"/>
        <v>1</v>
      </c>
      <c r="CQ38" s="199">
        <f t="shared" si="218"/>
        <v>1</v>
      </c>
      <c r="CR38" s="199">
        <f t="shared" si="218"/>
        <v>1</v>
      </c>
      <c r="CS38" s="199">
        <f t="shared" si="218"/>
        <v>1</v>
      </c>
      <c r="CT38" s="199">
        <f t="shared" si="218"/>
        <v>1</v>
      </c>
      <c r="CU38" s="199">
        <f t="shared" si="218"/>
        <v>1</v>
      </c>
      <c r="CV38" s="199">
        <f t="shared" si="218"/>
        <v>1</v>
      </c>
      <c r="CW38" s="199">
        <f t="shared" si="218"/>
        <v>1</v>
      </c>
      <c r="CX38" s="199">
        <f t="shared" si="218"/>
        <v>1</v>
      </c>
      <c r="CY38" s="199">
        <f t="shared" si="218"/>
        <v>1</v>
      </c>
      <c r="CZ38" s="199">
        <f t="shared" si="218"/>
        <v>1</v>
      </c>
      <c r="DA38" s="199">
        <f t="shared" si="218"/>
        <v>1</v>
      </c>
      <c r="DB38" s="199">
        <f t="shared" si="218"/>
        <v>1</v>
      </c>
      <c r="DC38" s="199">
        <f t="shared" si="218"/>
        <v>1</v>
      </c>
      <c r="DD38" s="199">
        <f t="shared" si="218"/>
        <v>1</v>
      </c>
      <c r="DE38" s="199">
        <f t="shared" si="218"/>
        <v>1</v>
      </c>
      <c r="DF38" s="199">
        <f t="shared" si="218"/>
        <v>1</v>
      </c>
      <c r="DG38" s="199">
        <f t="shared" si="218"/>
        <v>1</v>
      </c>
      <c r="DH38" s="199">
        <f t="shared" si="218"/>
        <v>1</v>
      </c>
      <c r="DI38" s="199">
        <f t="shared" si="218"/>
        <v>1</v>
      </c>
      <c r="DJ38" s="199">
        <f t="shared" si="218"/>
        <v>1</v>
      </c>
      <c r="DK38" s="199">
        <f t="shared" si="218"/>
        <v>1</v>
      </c>
      <c r="DL38" s="199">
        <f t="shared" si="218"/>
        <v>1</v>
      </c>
      <c r="DM38" s="199">
        <f t="shared" si="218"/>
        <v>1</v>
      </c>
      <c r="DN38" s="199">
        <f t="shared" si="218"/>
        <v>1</v>
      </c>
      <c r="DO38" s="199">
        <f t="shared" si="218"/>
        <v>1</v>
      </c>
      <c r="DP38" s="199">
        <f t="shared" si="218"/>
        <v>1</v>
      </c>
      <c r="DQ38" s="199">
        <f t="shared" si="218"/>
        <v>1</v>
      </c>
      <c r="DR38" s="199">
        <f t="shared" si="218"/>
        <v>1</v>
      </c>
      <c r="DS38" s="199">
        <f t="shared" si="218"/>
        <v>1</v>
      </c>
      <c r="DT38" s="199">
        <f t="shared" si="218"/>
        <v>1</v>
      </c>
      <c r="DU38" s="199">
        <f t="shared" si="218"/>
        <v>1</v>
      </c>
      <c r="DV38" s="199">
        <f t="shared" si="218"/>
        <v>1</v>
      </c>
      <c r="DW38" s="199">
        <f t="shared" si="218"/>
        <v>1</v>
      </c>
      <c r="DX38" s="199">
        <f t="shared" si="218"/>
        <v>1</v>
      </c>
      <c r="DY38" s="199">
        <f t="shared" si="218"/>
        <v>1</v>
      </c>
      <c r="DZ38" s="199">
        <f t="shared" si="218"/>
        <v>1</v>
      </c>
      <c r="EA38" s="199">
        <f t="shared" si="218"/>
        <v>1</v>
      </c>
      <c r="EB38" s="199">
        <f t="shared" si="218"/>
        <v>1</v>
      </c>
      <c r="EC38" s="199">
        <f t="shared" si="218"/>
        <v>1</v>
      </c>
      <c r="ED38" s="199">
        <f t="shared" ref="ED38:GO38" si="219">+EC38</f>
        <v>1</v>
      </c>
      <c r="EE38" s="199">
        <f t="shared" si="219"/>
        <v>1</v>
      </c>
      <c r="EF38" s="199">
        <f t="shared" si="219"/>
        <v>1</v>
      </c>
      <c r="EG38" s="199">
        <f t="shared" si="219"/>
        <v>1</v>
      </c>
      <c r="EH38" s="199">
        <f t="shared" si="219"/>
        <v>1</v>
      </c>
      <c r="EI38" s="199">
        <f t="shared" si="219"/>
        <v>1</v>
      </c>
      <c r="EJ38" s="199">
        <f t="shared" si="219"/>
        <v>1</v>
      </c>
      <c r="EK38" s="199">
        <f t="shared" si="219"/>
        <v>1</v>
      </c>
      <c r="EL38" s="199">
        <f t="shared" si="219"/>
        <v>1</v>
      </c>
      <c r="EM38" s="199">
        <f t="shared" si="219"/>
        <v>1</v>
      </c>
      <c r="EN38" s="199">
        <f t="shared" si="219"/>
        <v>1</v>
      </c>
      <c r="EO38" s="199">
        <f t="shared" si="219"/>
        <v>1</v>
      </c>
      <c r="EP38" s="199">
        <f t="shared" si="219"/>
        <v>1</v>
      </c>
      <c r="EQ38" s="199">
        <f t="shared" si="219"/>
        <v>1</v>
      </c>
      <c r="ER38" s="199">
        <f t="shared" si="219"/>
        <v>1</v>
      </c>
      <c r="ES38" s="199">
        <f t="shared" si="219"/>
        <v>1</v>
      </c>
      <c r="ET38" s="199">
        <f t="shared" si="219"/>
        <v>1</v>
      </c>
      <c r="EU38" s="199">
        <f t="shared" si="219"/>
        <v>1</v>
      </c>
      <c r="EV38" s="199">
        <f t="shared" si="219"/>
        <v>1</v>
      </c>
      <c r="EW38" s="199">
        <f t="shared" si="219"/>
        <v>1</v>
      </c>
      <c r="EX38" s="199">
        <f t="shared" si="219"/>
        <v>1</v>
      </c>
      <c r="EY38" s="199">
        <f t="shared" si="219"/>
        <v>1</v>
      </c>
      <c r="EZ38" s="199">
        <f t="shared" si="219"/>
        <v>1</v>
      </c>
      <c r="FA38" s="199">
        <f t="shared" si="219"/>
        <v>1</v>
      </c>
      <c r="FB38" s="199">
        <f t="shared" si="219"/>
        <v>1</v>
      </c>
      <c r="FC38" s="199">
        <f t="shared" si="219"/>
        <v>1</v>
      </c>
      <c r="FD38" s="199">
        <f t="shared" si="219"/>
        <v>1</v>
      </c>
      <c r="FE38" s="199">
        <f t="shared" si="219"/>
        <v>1</v>
      </c>
      <c r="FF38" s="199">
        <f t="shared" si="219"/>
        <v>1</v>
      </c>
      <c r="FG38" s="199">
        <f t="shared" si="219"/>
        <v>1</v>
      </c>
      <c r="FH38" s="199">
        <f t="shared" si="219"/>
        <v>1</v>
      </c>
      <c r="FI38" s="199">
        <f t="shared" si="219"/>
        <v>1</v>
      </c>
      <c r="FJ38" s="199">
        <f t="shared" si="219"/>
        <v>1</v>
      </c>
      <c r="FK38" s="199">
        <f t="shared" si="219"/>
        <v>1</v>
      </c>
      <c r="FL38" s="199">
        <f t="shared" si="219"/>
        <v>1</v>
      </c>
      <c r="FM38" s="199">
        <f t="shared" si="219"/>
        <v>1</v>
      </c>
      <c r="FN38" s="199">
        <f t="shared" si="219"/>
        <v>1</v>
      </c>
      <c r="FO38" s="199">
        <f t="shared" si="219"/>
        <v>1</v>
      </c>
      <c r="FP38" s="199">
        <f t="shared" si="219"/>
        <v>1</v>
      </c>
      <c r="FQ38" s="199">
        <f t="shared" si="219"/>
        <v>1</v>
      </c>
      <c r="FR38" s="199">
        <f t="shared" si="219"/>
        <v>1</v>
      </c>
      <c r="FS38" s="199">
        <f t="shared" si="219"/>
        <v>1</v>
      </c>
      <c r="FT38" s="199">
        <f t="shared" si="219"/>
        <v>1</v>
      </c>
      <c r="FU38" s="199">
        <f t="shared" si="219"/>
        <v>1</v>
      </c>
      <c r="FV38" s="199">
        <f t="shared" si="219"/>
        <v>1</v>
      </c>
      <c r="FW38" s="199">
        <f t="shared" si="219"/>
        <v>1</v>
      </c>
      <c r="FX38" s="199">
        <f t="shared" si="219"/>
        <v>1</v>
      </c>
      <c r="FY38" s="199">
        <f t="shared" si="219"/>
        <v>1</v>
      </c>
      <c r="FZ38" s="199">
        <f t="shared" si="219"/>
        <v>1</v>
      </c>
      <c r="GA38" s="199">
        <f t="shared" si="219"/>
        <v>1</v>
      </c>
      <c r="GB38" s="199">
        <f t="shared" si="219"/>
        <v>1</v>
      </c>
      <c r="GC38" s="199">
        <f t="shared" si="219"/>
        <v>1</v>
      </c>
      <c r="GD38" s="199">
        <f t="shared" si="219"/>
        <v>1</v>
      </c>
      <c r="GE38" s="199">
        <f t="shared" si="219"/>
        <v>1</v>
      </c>
      <c r="GF38" s="199">
        <f t="shared" si="219"/>
        <v>1</v>
      </c>
      <c r="GG38" s="199">
        <f t="shared" si="219"/>
        <v>1</v>
      </c>
      <c r="GH38" s="199">
        <f t="shared" si="219"/>
        <v>1</v>
      </c>
      <c r="GI38" s="199">
        <f t="shared" si="219"/>
        <v>1</v>
      </c>
      <c r="GJ38" s="199">
        <f t="shared" si="219"/>
        <v>1</v>
      </c>
      <c r="GK38" s="199">
        <f t="shared" si="219"/>
        <v>1</v>
      </c>
      <c r="GL38" s="199">
        <f t="shared" si="219"/>
        <v>1</v>
      </c>
      <c r="GM38" s="199">
        <f t="shared" si="219"/>
        <v>1</v>
      </c>
      <c r="GN38" s="199">
        <f t="shared" si="219"/>
        <v>1</v>
      </c>
      <c r="GO38" s="199">
        <f t="shared" si="219"/>
        <v>1</v>
      </c>
      <c r="GP38" s="199">
        <f t="shared" ref="GP38:JA38" si="220">+GO38</f>
        <v>1</v>
      </c>
      <c r="GQ38" s="199">
        <f t="shared" si="220"/>
        <v>1</v>
      </c>
      <c r="GR38" s="199">
        <f t="shared" si="220"/>
        <v>1</v>
      </c>
      <c r="GS38" s="199">
        <f t="shared" si="220"/>
        <v>1</v>
      </c>
      <c r="GT38" s="199">
        <f t="shared" si="220"/>
        <v>1</v>
      </c>
      <c r="GU38" s="199">
        <f t="shared" si="220"/>
        <v>1</v>
      </c>
      <c r="GV38" s="199">
        <f t="shared" si="220"/>
        <v>1</v>
      </c>
      <c r="GW38" s="199">
        <f t="shared" si="220"/>
        <v>1</v>
      </c>
      <c r="GX38" s="199">
        <f t="shared" si="220"/>
        <v>1</v>
      </c>
      <c r="GY38" s="199">
        <f t="shared" si="220"/>
        <v>1</v>
      </c>
      <c r="GZ38" s="199">
        <f t="shared" si="220"/>
        <v>1</v>
      </c>
      <c r="HA38" s="199">
        <f t="shared" si="220"/>
        <v>1</v>
      </c>
      <c r="HB38" s="199">
        <f t="shared" si="220"/>
        <v>1</v>
      </c>
      <c r="HC38" s="199">
        <f t="shared" si="220"/>
        <v>1</v>
      </c>
      <c r="HD38" s="199">
        <f t="shared" si="220"/>
        <v>1</v>
      </c>
      <c r="HE38" s="199">
        <f t="shared" si="220"/>
        <v>1</v>
      </c>
      <c r="HF38" s="199">
        <f t="shared" si="220"/>
        <v>1</v>
      </c>
      <c r="HG38" s="199">
        <f t="shared" si="220"/>
        <v>1</v>
      </c>
      <c r="HH38" s="199">
        <f t="shared" si="220"/>
        <v>1</v>
      </c>
      <c r="HI38" s="199">
        <f t="shared" si="220"/>
        <v>1</v>
      </c>
      <c r="HJ38" s="199">
        <f t="shared" si="220"/>
        <v>1</v>
      </c>
      <c r="HK38" s="199">
        <f t="shared" si="220"/>
        <v>1</v>
      </c>
      <c r="HL38" s="199">
        <f t="shared" si="220"/>
        <v>1</v>
      </c>
      <c r="HM38" s="199">
        <f t="shared" si="220"/>
        <v>1</v>
      </c>
      <c r="HN38" s="199">
        <f t="shared" si="220"/>
        <v>1</v>
      </c>
      <c r="HO38" s="199">
        <f t="shared" si="220"/>
        <v>1</v>
      </c>
      <c r="HP38" s="199">
        <f t="shared" si="220"/>
        <v>1</v>
      </c>
      <c r="HQ38" s="199">
        <f t="shared" si="220"/>
        <v>1</v>
      </c>
      <c r="HR38" s="199">
        <f t="shared" si="220"/>
        <v>1</v>
      </c>
      <c r="HS38" s="199">
        <f t="shared" si="220"/>
        <v>1</v>
      </c>
      <c r="HT38" s="199">
        <f t="shared" si="220"/>
        <v>1</v>
      </c>
      <c r="HU38" s="199">
        <f t="shared" si="220"/>
        <v>1</v>
      </c>
      <c r="HV38" s="199">
        <f t="shared" si="220"/>
        <v>1</v>
      </c>
      <c r="HW38" s="199">
        <f t="shared" si="220"/>
        <v>1</v>
      </c>
      <c r="HX38" s="199">
        <f t="shared" si="220"/>
        <v>1</v>
      </c>
      <c r="HY38" s="199">
        <f t="shared" si="220"/>
        <v>1</v>
      </c>
      <c r="HZ38" s="199">
        <f t="shared" si="220"/>
        <v>1</v>
      </c>
      <c r="IA38" s="199">
        <f t="shared" si="220"/>
        <v>1</v>
      </c>
      <c r="IB38" s="199">
        <f t="shared" si="220"/>
        <v>1</v>
      </c>
      <c r="IC38" s="199">
        <f t="shared" si="220"/>
        <v>1</v>
      </c>
      <c r="ID38" s="199">
        <f t="shared" si="220"/>
        <v>1</v>
      </c>
      <c r="IE38" s="199">
        <f t="shared" si="220"/>
        <v>1</v>
      </c>
      <c r="IF38" s="199">
        <f t="shared" si="220"/>
        <v>1</v>
      </c>
      <c r="IG38" s="199">
        <f t="shared" si="220"/>
        <v>1</v>
      </c>
      <c r="IH38" s="199">
        <f t="shared" si="220"/>
        <v>1</v>
      </c>
      <c r="II38" s="199">
        <f t="shared" si="220"/>
        <v>1</v>
      </c>
      <c r="IJ38" s="199">
        <f t="shared" si="220"/>
        <v>1</v>
      </c>
      <c r="IK38" s="199">
        <f t="shared" si="220"/>
        <v>1</v>
      </c>
      <c r="IL38" s="199">
        <f t="shared" si="220"/>
        <v>1</v>
      </c>
      <c r="IM38" s="199">
        <f t="shared" si="220"/>
        <v>1</v>
      </c>
      <c r="IN38" s="199">
        <f t="shared" si="220"/>
        <v>1</v>
      </c>
      <c r="IO38" s="199">
        <f t="shared" si="220"/>
        <v>1</v>
      </c>
      <c r="IP38" s="199">
        <f t="shared" si="220"/>
        <v>1</v>
      </c>
      <c r="IQ38" s="199">
        <f t="shared" si="220"/>
        <v>1</v>
      </c>
      <c r="IR38" s="199">
        <f t="shared" si="220"/>
        <v>1</v>
      </c>
      <c r="IS38" s="199">
        <f t="shared" si="220"/>
        <v>1</v>
      </c>
      <c r="IT38" s="199">
        <f t="shared" si="220"/>
        <v>1</v>
      </c>
      <c r="IU38" s="199">
        <f t="shared" si="220"/>
        <v>1</v>
      </c>
      <c r="IV38" s="199">
        <f t="shared" si="220"/>
        <v>1</v>
      </c>
      <c r="IW38" s="199">
        <f t="shared" si="220"/>
        <v>1</v>
      </c>
      <c r="IX38" s="199">
        <f t="shared" si="220"/>
        <v>1</v>
      </c>
      <c r="IY38" s="199">
        <f t="shared" si="220"/>
        <v>1</v>
      </c>
      <c r="IZ38" s="199">
        <f t="shared" si="220"/>
        <v>1</v>
      </c>
      <c r="JA38" s="199">
        <f t="shared" si="220"/>
        <v>1</v>
      </c>
      <c r="JB38" s="199">
        <f t="shared" ref="JB38:LM38" si="221">+JA38</f>
        <v>1</v>
      </c>
      <c r="JC38" s="199">
        <f t="shared" si="221"/>
        <v>1</v>
      </c>
      <c r="JD38" s="199">
        <f t="shared" si="221"/>
        <v>1</v>
      </c>
      <c r="JE38" s="199">
        <f t="shared" si="221"/>
        <v>1</v>
      </c>
      <c r="JF38" s="199">
        <f t="shared" si="221"/>
        <v>1</v>
      </c>
      <c r="JG38" s="199">
        <f t="shared" si="221"/>
        <v>1</v>
      </c>
      <c r="JH38" s="199">
        <f t="shared" si="221"/>
        <v>1</v>
      </c>
      <c r="JI38" s="199">
        <f t="shared" si="221"/>
        <v>1</v>
      </c>
      <c r="JJ38" s="199">
        <f t="shared" si="221"/>
        <v>1</v>
      </c>
      <c r="JK38" s="199">
        <f t="shared" si="221"/>
        <v>1</v>
      </c>
      <c r="JL38" s="199">
        <f t="shared" si="221"/>
        <v>1</v>
      </c>
      <c r="JM38" s="199">
        <f t="shared" si="221"/>
        <v>1</v>
      </c>
      <c r="JN38" s="199">
        <f t="shared" si="221"/>
        <v>1</v>
      </c>
      <c r="JO38" s="199">
        <f t="shared" si="221"/>
        <v>1</v>
      </c>
      <c r="JP38" s="199">
        <f t="shared" si="221"/>
        <v>1</v>
      </c>
      <c r="JQ38" s="199">
        <f t="shared" si="221"/>
        <v>1</v>
      </c>
      <c r="JR38" s="199">
        <f t="shared" si="221"/>
        <v>1</v>
      </c>
      <c r="JS38" s="199">
        <f t="shared" si="221"/>
        <v>1</v>
      </c>
      <c r="JT38" s="199">
        <f t="shared" si="221"/>
        <v>1</v>
      </c>
      <c r="JU38" s="199">
        <f t="shared" si="221"/>
        <v>1</v>
      </c>
      <c r="JV38" s="199">
        <f t="shared" si="221"/>
        <v>1</v>
      </c>
      <c r="JW38" s="199">
        <f t="shared" si="221"/>
        <v>1</v>
      </c>
      <c r="JX38" s="199">
        <f t="shared" si="221"/>
        <v>1</v>
      </c>
      <c r="JY38" s="199">
        <f t="shared" si="221"/>
        <v>1</v>
      </c>
      <c r="JZ38" s="199">
        <f t="shared" si="221"/>
        <v>1</v>
      </c>
      <c r="KA38" s="199">
        <f t="shared" si="221"/>
        <v>1</v>
      </c>
      <c r="KB38" s="199">
        <f t="shared" si="221"/>
        <v>1</v>
      </c>
      <c r="KC38" s="199">
        <f t="shared" si="221"/>
        <v>1</v>
      </c>
      <c r="KD38" s="199">
        <f t="shared" si="221"/>
        <v>1</v>
      </c>
      <c r="KE38" s="199">
        <f t="shared" si="221"/>
        <v>1</v>
      </c>
      <c r="KF38" s="199">
        <f t="shared" si="221"/>
        <v>1</v>
      </c>
      <c r="KG38" s="199">
        <f t="shared" si="221"/>
        <v>1</v>
      </c>
      <c r="KH38" s="199">
        <f t="shared" si="221"/>
        <v>1</v>
      </c>
      <c r="KI38" s="199">
        <f t="shared" si="221"/>
        <v>1</v>
      </c>
      <c r="KJ38" s="199">
        <f t="shared" si="221"/>
        <v>1</v>
      </c>
      <c r="KK38" s="199">
        <f t="shared" si="221"/>
        <v>1</v>
      </c>
      <c r="KL38" s="199">
        <f t="shared" si="221"/>
        <v>1</v>
      </c>
      <c r="KM38" s="199">
        <f t="shared" si="221"/>
        <v>1</v>
      </c>
      <c r="KN38" s="199">
        <f t="shared" si="221"/>
        <v>1</v>
      </c>
      <c r="KO38" s="199">
        <f t="shared" si="221"/>
        <v>1</v>
      </c>
      <c r="KP38" s="199">
        <f t="shared" si="221"/>
        <v>1</v>
      </c>
      <c r="KQ38" s="199">
        <f t="shared" si="221"/>
        <v>1</v>
      </c>
      <c r="KR38" s="199">
        <f t="shared" si="221"/>
        <v>1</v>
      </c>
      <c r="KS38" s="199">
        <f t="shared" si="221"/>
        <v>1</v>
      </c>
      <c r="KT38" s="199">
        <f t="shared" si="221"/>
        <v>1</v>
      </c>
      <c r="KU38" s="199">
        <f t="shared" si="221"/>
        <v>1</v>
      </c>
      <c r="KV38" s="199">
        <f t="shared" si="221"/>
        <v>1</v>
      </c>
      <c r="KW38" s="199">
        <f t="shared" si="221"/>
        <v>1</v>
      </c>
      <c r="KX38" s="199">
        <f t="shared" si="221"/>
        <v>1</v>
      </c>
      <c r="KY38" s="199">
        <f t="shared" si="221"/>
        <v>1</v>
      </c>
      <c r="KZ38" s="199">
        <f t="shared" si="221"/>
        <v>1</v>
      </c>
      <c r="LA38" s="199">
        <f t="shared" si="221"/>
        <v>1</v>
      </c>
      <c r="LB38" s="199">
        <f t="shared" si="221"/>
        <v>1</v>
      </c>
      <c r="LC38" s="199">
        <f t="shared" si="221"/>
        <v>1</v>
      </c>
      <c r="LD38" s="199">
        <f t="shared" si="221"/>
        <v>1</v>
      </c>
      <c r="LE38" s="199">
        <f t="shared" si="221"/>
        <v>1</v>
      </c>
      <c r="LF38" s="199">
        <f t="shared" si="221"/>
        <v>1</v>
      </c>
      <c r="LG38" s="199">
        <f t="shared" si="221"/>
        <v>1</v>
      </c>
      <c r="LH38" s="199">
        <f t="shared" si="221"/>
        <v>1</v>
      </c>
      <c r="LI38" s="199">
        <f t="shared" si="221"/>
        <v>1</v>
      </c>
      <c r="LJ38" s="199">
        <f t="shared" si="221"/>
        <v>1</v>
      </c>
      <c r="LK38" s="199">
        <f t="shared" si="221"/>
        <v>1</v>
      </c>
      <c r="LL38" s="199">
        <f t="shared" si="221"/>
        <v>1</v>
      </c>
      <c r="LM38" s="199">
        <f t="shared" si="221"/>
        <v>1</v>
      </c>
      <c r="LN38" s="199">
        <f t="shared" ref="LN38:NY38" si="222">+LM38</f>
        <v>1</v>
      </c>
      <c r="LO38" s="199">
        <f t="shared" si="222"/>
        <v>1</v>
      </c>
      <c r="LP38" s="199">
        <f t="shared" si="222"/>
        <v>1</v>
      </c>
      <c r="LQ38" s="199">
        <f t="shared" si="222"/>
        <v>1</v>
      </c>
      <c r="LR38" s="199">
        <f t="shared" si="222"/>
        <v>1</v>
      </c>
      <c r="LS38" s="199">
        <f t="shared" si="222"/>
        <v>1</v>
      </c>
      <c r="LT38" s="199">
        <f t="shared" si="222"/>
        <v>1</v>
      </c>
      <c r="LU38" s="199">
        <f t="shared" si="222"/>
        <v>1</v>
      </c>
      <c r="LV38" s="199">
        <f t="shared" si="222"/>
        <v>1</v>
      </c>
      <c r="LW38" s="199">
        <f t="shared" si="222"/>
        <v>1</v>
      </c>
      <c r="LX38" s="199">
        <f t="shared" si="222"/>
        <v>1</v>
      </c>
      <c r="LY38" s="199">
        <f t="shared" si="222"/>
        <v>1</v>
      </c>
      <c r="LZ38" s="199">
        <f t="shared" si="222"/>
        <v>1</v>
      </c>
      <c r="MA38" s="199">
        <f t="shared" si="222"/>
        <v>1</v>
      </c>
      <c r="MB38" s="199">
        <f t="shared" si="222"/>
        <v>1</v>
      </c>
      <c r="MC38" s="199">
        <f t="shared" si="222"/>
        <v>1</v>
      </c>
      <c r="MD38" s="199">
        <f t="shared" si="222"/>
        <v>1</v>
      </c>
      <c r="ME38" s="199">
        <f t="shared" si="222"/>
        <v>1</v>
      </c>
      <c r="MF38" s="199">
        <f t="shared" si="222"/>
        <v>1</v>
      </c>
      <c r="MG38" s="199">
        <f t="shared" si="222"/>
        <v>1</v>
      </c>
      <c r="MH38" s="199">
        <f t="shared" si="222"/>
        <v>1</v>
      </c>
      <c r="MI38" s="199">
        <f t="shared" si="222"/>
        <v>1</v>
      </c>
      <c r="MJ38" s="199">
        <f t="shared" si="222"/>
        <v>1</v>
      </c>
      <c r="MK38" s="199">
        <f t="shared" si="222"/>
        <v>1</v>
      </c>
      <c r="ML38" s="199">
        <f t="shared" si="222"/>
        <v>1</v>
      </c>
      <c r="MM38" s="199">
        <f t="shared" si="222"/>
        <v>1</v>
      </c>
      <c r="MN38" s="199">
        <f t="shared" si="222"/>
        <v>1</v>
      </c>
      <c r="MO38" s="199">
        <f t="shared" si="222"/>
        <v>1</v>
      </c>
      <c r="MP38" s="199">
        <f t="shared" si="222"/>
        <v>1</v>
      </c>
      <c r="MQ38" s="199">
        <f t="shared" si="222"/>
        <v>1</v>
      </c>
      <c r="MR38" s="199">
        <f t="shared" si="222"/>
        <v>1</v>
      </c>
      <c r="MS38" s="199">
        <f t="shared" si="222"/>
        <v>1</v>
      </c>
      <c r="MT38" s="199">
        <f t="shared" si="222"/>
        <v>1</v>
      </c>
      <c r="MU38" s="199">
        <f t="shared" si="222"/>
        <v>1</v>
      </c>
      <c r="MV38" s="199">
        <f t="shared" si="222"/>
        <v>1</v>
      </c>
      <c r="MW38" s="199">
        <f t="shared" si="222"/>
        <v>1</v>
      </c>
      <c r="MX38" s="199">
        <f t="shared" si="222"/>
        <v>1</v>
      </c>
      <c r="MY38" s="199">
        <f t="shared" si="222"/>
        <v>1</v>
      </c>
      <c r="MZ38" s="199">
        <f t="shared" si="222"/>
        <v>1</v>
      </c>
      <c r="NA38" s="199">
        <f t="shared" si="222"/>
        <v>1</v>
      </c>
      <c r="NB38" s="199">
        <f t="shared" si="222"/>
        <v>1</v>
      </c>
      <c r="NC38" s="199">
        <f t="shared" si="222"/>
        <v>1</v>
      </c>
      <c r="ND38" s="199">
        <f t="shared" si="222"/>
        <v>1</v>
      </c>
      <c r="NE38" s="199">
        <f t="shared" si="222"/>
        <v>1</v>
      </c>
      <c r="NF38" s="199">
        <f t="shared" si="222"/>
        <v>1</v>
      </c>
      <c r="NG38" s="199">
        <f t="shared" si="222"/>
        <v>1</v>
      </c>
      <c r="NH38" s="199">
        <f t="shared" si="222"/>
        <v>1</v>
      </c>
      <c r="NI38" s="199">
        <f t="shared" si="222"/>
        <v>1</v>
      </c>
      <c r="NJ38" s="199">
        <f t="shared" si="222"/>
        <v>1</v>
      </c>
      <c r="NK38" s="199">
        <f t="shared" si="222"/>
        <v>1</v>
      </c>
      <c r="NL38" s="199">
        <f t="shared" si="222"/>
        <v>1</v>
      </c>
      <c r="NM38" s="199">
        <f t="shared" si="222"/>
        <v>1</v>
      </c>
      <c r="NN38" s="199">
        <f t="shared" si="222"/>
        <v>1</v>
      </c>
      <c r="NO38" s="199">
        <f t="shared" si="222"/>
        <v>1</v>
      </c>
      <c r="NP38" s="199">
        <f t="shared" si="222"/>
        <v>1</v>
      </c>
      <c r="NQ38" s="199">
        <f t="shared" si="222"/>
        <v>1</v>
      </c>
      <c r="NR38" s="199">
        <f t="shared" si="222"/>
        <v>1</v>
      </c>
      <c r="NS38" s="199">
        <f t="shared" si="222"/>
        <v>1</v>
      </c>
      <c r="NT38" s="199">
        <f t="shared" si="222"/>
        <v>1</v>
      </c>
      <c r="NU38" s="199">
        <f t="shared" si="222"/>
        <v>1</v>
      </c>
      <c r="NV38" s="199">
        <f t="shared" si="222"/>
        <v>1</v>
      </c>
      <c r="NW38" s="199">
        <f t="shared" si="222"/>
        <v>1</v>
      </c>
      <c r="NX38" s="199">
        <f t="shared" si="222"/>
        <v>1</v>
      </c>
      <c r="NY38" s="199">
        <f t="shared" si="222"/>
        <v>1</v>
      </c>
      <c r="NZ38" s="199">
        <f t="shared" ref="NZ38:QK38" si="223">+NY38</f>
        <v>1</v>
      </c>
      <c r="OA38" s="199">
        <f t="shared" si="223"/>
        <v>1</v>
      </c>
      <c r="OB38" s="199">
        <f t="shared" si="223"/>
        <v>1</v>
      </c>
      <c r="OC38" s="199">
        <f t="shared" si="223"/>
        <v>1</v>
      </c>
      <c r="OD38" s="199">
        <f t="shared" si="223"/>
        <v>1</v>
      </c>
      <c r="OE38" s="199">
        <f t="shared" si="223"/>
        <v>1</v>
      </c>
      <c r="OF38" s="199">
        <f t="shared" si="223"/>
        <v>1</v>
      </c>
      <c r="OG38" s="199">
        <f t="shared" si="223"/>
        <v>1</v>
      </c>
      <c r="OH38" s="199">
        <f t="shared" si="223"/>
        <v>1</v>
      </c>
      <c r="OI38" s="199">
        <f t="shared" si="223"/>
        <v>1</v>
      </c>
      <c r="OJ38" s="199">
        <f t="shared" si="223"/>
        <v>1</v>
      </c>
      <c r="OK38" s="199">
        <f t="shared" si="223"/>
        <v>1</v>
      </c>
      <c r="OL38" s="199">
        <f t="shared" si="223"/>
        <v>1</v>
      </c>
      <c r="OM38" s="199">
        <f t="shared" si="223"/>
        <v>1</v>
      </c>
      <c r="ON38" s="199">
        <f t="shared" si="223"/>
        <v>1</v>
      </c>
      <c r="OO38" s="199">
        <f t="shared" si="223"/>
        <v>1</v>
      </c>
      <c r="OP38" s="199">
        <f t="shared" si="223"/>
        <v>1</v>
      </c>
      <c r="OQ38" s="199">
        <f t="shared" si="223"/>
        <v>1</v>
      </c>
      <c r="OR38" s="199">
        <f t="shared" si="223"/>
        <v>1</v>
      </c>
      <c r="OS38" s="199">
        <f t="shared" si="223"/>
        <v>1</v>
      </c>
      <c r="OT38" s="199">
        <f t="shared" si="223"/>
        <v>1</v>
      </c>
      <c r="OU38" s="199">
        <f t="shared" si="223"/>
        <v>1</v>
      </c>
      <c r="OV38" s="199">
        <f t="shared" si="223"/>
        <v>1</v>
      </c>
      <c r="OW38" s="199">
        <f t="shared" si="223"/>
        <v>1</v>
      </c>
      <c r="OX38" s="199">
        <f t="shared" si="223"/>
        <v>1</v>
      </c>
      <c r="OY38" s="199">
        <f t="shared" si="223"/>
        <v>1</v>
      </c>
      <c r="OZ38" s="199">
        <f t="shared" si="223"/>
        <v>1</v>
      </c>
      <c r="PA38" s="199">
        <f t="shared" si="223"/>
        <v>1</v>
      </c>
      <c r="PB38" s="199">
        <f t="shared" si="223"/>
        <v>1</v>
      </c>
      <c r="PC38" s="199">
        <f t="shared" si="223"/>
        <v>1</v>
      </c>
      <c r="PD38" s="199">
        <f t="shared" si="223"/>
        <v>1</v>
      </c>
      <c r="PE38" s="199">
        <f t="shared" si="223"/>
        <v>1</v>
      </c>
      <c r="PF38" s="199">
        <f t="shared" si="223"/>
        <v>1</v>
      </c>
      <c r="PG38" s="199">
        <f t="shared" si="223"/>
        <v>1</v>
      </c>
      <c r="PH38" s="199">
        <f t="shared" si="223"/>
        <v>1</v>
      </c>
      <c r="PI38" s="199">
        <f t="shared" si="223"/>
        <v>1</v>
      </c>
      <c r="PJ38" s="199">
        <f t="shared" si="223"/>
        <v>1</v>
      </c>
      <c r="PK38" s="199">
        <f t="shared" si="223"/>
        <v>1</v>
      </c>
      <c r="PL38" s="199">
        <f t="shared" si="223"/>
        <v>1</v>
      </c>
      <c r="PM38" s="199">
        <f t="shared" si="223"/>
        <v>1</v>
      </c>
      <c r="PN38" s="199">
        <f t="shared" si="223"/>
        <v>1</v>
      </c>
      <c r="PO38" s="199">
        <f t="shared" si="223"/>
        <v>1</v>
      </c>
      <c r="PP38" s="199">
        <f t="shared" si="223"/>
        <v>1</v>
      </c>
      <c r="PQ38" s="199">
        <f t="shared" si="223"/>
        <v>1</v>
      </c>
      <c r="PR38" s="199">
        <f t="shared" si="223"/>
        <v>1</v>
      </c>
      <c r="PS38" s="199">
        <f t="shared" si="223"/>
        <v>1</v>
      </c>
      <c r="PT38" s="199">
        <f t="shared" si="223"/>
        <v>1</v>
      </c>
      <c r="PU38" s="199">
        <f t="shared" si="223"/>
        <v>1</v>
      </c>
      <c r="PV38" s="199">
        <f t="shared" si="223"/>
        <v>1</v>
      </c>
      <c r="PW38" s="199">
        <f t="shared" si="223"/>
        <v>1</v>
      </c>
      <c r="PX38" s="199">
        <f t="shared" si="223"/>
        <v>1</v>
      </c>
      <c r="PY38" s="199">
        <f t="shared" si="223"/>
        <v>1</v>
      </c>
      <c r="PZ38" s="199">
        <f t="shared" si="223"/>
        <v>1</v>
      </c>
      <c r="QA38" s="199">
        <f t="shared" si="223"/>
        <v>1</v>
      </c>
      <c r="QB38" s="199">
        <f t="shared" si="223"/>
        <v>1</v>
      </c>
      <c r="QC38" s="199">
        <f t="shared" si="223"/>
        <v>1</v>
      </c>
      <c r="QD38" s="199">
        <f t="shared" si="223"/>
        <v>1</v>
      </c>
      <c r="QE38" s="199">
        <f t="shared" si="223"/>
        <v>1</v>
      </c>
      <c r="QF38" s="199">
        <f t="shared" si="223"/>
        <v>1</v>
      </c>
      <c r="QG38" s="199">
        <f t="shared" si="223"/>
        <v>1</v>
      </c>
      <c r="QH38" s="199">
        <f t="shared" si="223"/>
        <v>1</v>
      </c>
      <c r="QI38" s="199">
        <f t="shared" si="223"/>
        <v>1</v>
      </c>
      <c r="QJ38" s="199">
        <f t="shared" si="223"/>
        <v>1</v>
      </c>
      <c r="QK38" s="199">
        <f t="shared" si="223"/>
        <v>1</v>
      </c>
      <c r="QL38" s="199">
        <f t="shared" ref="QL38:SW38" si="224">+QK38</f>
        <v>1</v>
      </c>
      <c r="QM38" s="199">
        <f t="shared" si="224"/>
        <v>1</v>
      </c>
      <c r="QN38" s="199">
        <f t="shared" si="224"/>
        <v>1</v>
      </c>
      <c r="QO38" s="199">
        <f t="shared" si="224"/>
        <v>1</v>
      </c>
      <c r="QP38" s="199">
        <f t="shared" si="224"/>
        <v>1</v>
      </c>
      <c r="QQ38" s="199">
        <f t="shared" si="224"/>
        <v>1</v>
      </c>
      <c r="QR38" s="199">
        <f t="shared" si="224"/>
        <v>1</v>
      </c>
      <c r="QS38" s="199">
        <f t="shared" si="224"/>
        <v>1</v>
      </c>
      <c r="QT38" s="199">
        <f t="shared" si="224"/>
        <v>1</v>
      </c>
      <c r="QU38" s="199">
        <f t="shared" si="224"/>
        <v>1</v>
      </c>
      <c r="QV38" s="199">
        <f t="shared" si="224"/>
        <v>1</v>
      </c>
      <c r="QW38" s="199">
        <f t="shared" si="224"/>
        <v>1</v>
      </c>
      <c r="QX38" s="199">
        <f t="shared" si="224"/>
        <v>1</v>
      </c>
      <c r="QY38" s="199">
        <f t="shared" si="224"/>
        <v>1</v>
      </c>
      <c r="QZ38" s="199">
        <f t="shared" si="224"/>
        <v>1</v>
      </c>
      <c r="RA38" s="199">
        <f t="shared" si="224"/>
        <v>1</v>
      </c>
      <c r="RB38" s="199">
        <f t="shared" si="224"/>
        <v>1</v>
      </c>
      <c r="RC38" s="199">
        <f t="shared" si="224"/>
        <v>1</v>
      </c>
      <c r="RD38" s="199">
        <f t="shared" si="224"/>
        <v>1</v>
      </c>
      <c r="RE38" s="199">
        <f t="shared" si="224"/>
        <v>1</v>
      </c>
      <c r="RF38" s="199">
        <f t="shared" si="224"/>
        <v>1</v>
      </c>
      <c r="RG38" s="199">
        <f t="shared" si="224"/>
        <v>1</v>
      </c>
      <c r="RH38" s="199">
        <f t="shared" si="224"/>
        <v>1</v>
      </c>
      <c r="RI38" s="199">
        <f t="shared" si="224"/>
        <v>1</v>
      </c>
      <c r="RJ38" s="199">
        <f t="shared" si="224"/>
        <v>1</v>
      </c>
      <c r="RK38" s="199">
        <f t="shared" si="224"/>
        <v>1</v>
      </c>
      <c r="RL38" s="199">
        <f t="shared" si="224"/>
        <v>1</v>
      </c>
      <c r="RM38" s="199">
        <f t="shared" si="224"/>
        <v>1</v>
      </c>
      <c r="RN38" s="199">
        <f t="shared" si="224"/>
        <v>1</v>
      </c>
      <c r="RO38" s="199">
        <f t="shared" si="224"/>
        <v>1</v>
      </c>
      <c r="RP38" s="199">
        <f t="shared" si="224"/>
        <v>1</v>
      </c>
      <c r="RQ38" s="199">
        <f t="shared" si="224"/>
        <v>1</v>
      </c>
      <c r="RR38" s="199">
        <f t="shared" si="224"/>
        <v>1</v>
      </c>
      <c r="RS38" s="199">
        <f t="shared" si="224"/>
        <v>1</v>
      </c>
      <c r="RT38" s="199">
        <f t="shared" si="224"/>
        <v>1</v>
      </c>
      <c r="RU38" s="199">
        <f t="shared" si="224"/>
        <v>1</v>
      </c>
      <c r="RV38" s="199">
        <f t="shared" si="224"/>
        <v>1</v>
      </c>
      <c r="RW38" s="199">
        <f t="shared" si="224"/>
        <v>1</v>
      </c>
      <c r="RX38" s="199">
        <f t="shared" si="224"/>
        <v>1</v>
      </c>
      <c r="RY38" s="199">
        <f t="shared" si="224"/>
        <v>1</v>
      </c>
      <c r="RZ38" s="199">
        <f t="shared" si="224"/>
        <v>1</v>
      </c>
      <c r="SA38" s="199">
        <f t="shared" si="224"/>
        <v>1</v>
      </c>
      <c r="SB38" s="199">
        <f t="shared" si="224"/>
        <v>1</v>
      </c>
      <c r="SC38" s="199">
        <f t="shared" si="224"/>
        <v>1</v>
      </c>
      <c r="SD38" s="199">
        <f t="shared" si="224"/>
        <v>1</v>
      </c>
      <c r="SE38" s="199">
        <f t="shared" si="224"/>
        <v>1</v>
      </c>
      <c r="SF38" s="199">
        <f t="shared" si="224"/>
        <v>1</v>
      </c>
      <c r="SG38" s="199">
        <f t="shared" si="224"/>
        <v>1</v>
      </c>
      <c r="SH38" s="199">
        <f t="shared" si="224"/>
        <v>1</v>
      </c>
      <c r="SI38" s="199">
        <f t="shared" si="224"/>
        <v>1</v>
      </c>
      <c r="SJ38" s="199">
        <f t="shared" si="224"/>
        <v>1</v>
      </c>
      <c r="SK38" s="199">
        <f t="shared" si="224"/>
        <v>1</v>
      </c>
      <c r="SL38" s="199">
        <f t="shared" si="224"/>
        <v>1</v>
      </c>
      <c r="SM38" s="199">
        <f t="shared" si="224"/>
        <v>1</v>
      </c>
      <c r="SN38" s="199">
        <f t="shared" si="224"/>
        <v>1</v>
      </c>
      <c r="SO38" s="199">
        <f t="shared" si="224"/>
        <v>1</v>
      </c>
      <c r="SP38" s="199">
        <f t="shared" si="224"/>
        <v>1</v>
      </c>
      <c r="SQ38" s="199">
        <f t="shared" si="224"/>
        <v>1</v>
      </c>
      <c r="SR38" s="199">
        <f t="shared" si="224"/>
        <v>1</v>
      </c>
      <c r="SS38" s="199">
        <f t="shared" si="224"/>
        <v>1</v>
      </c>
      <c r="ST38" s="199">
        <f t="shared" si="224"/>
        <v>1</v>
      </c>
      <c r="SU38" s="199">
        <f t="shared" si="224"/>
        <v>1</v>
      </c>
      <c r="SV38" s="199">
        <f t="shared" si="224"/>
        <v>1</v>
      </c>
      <c r="SW38" s="199">
        <f t="shared" si="224"/>
        <v>1</v>
      </c>
      <c r="SX38" s="199">
        <f t="shared" ref="SX38:VI38" si="225">+SW38</f>
        <v>1</v>
      </c>
      <c r="SY38" s="199">
        <f t="shared" si="225"/>
        <v>1</v>
      </c>
      <c r="SZ38" s="199">
        <f t="shared" si="225"/>
        <v>1</v>
      </c>
      <c r="TA38" s="199">
        <f t="shared" si="225"/>
        <v>1</v>
      </c>
      <c r="TB38" s="199">
        <f t="shared" si="225"/>
        <v>1</v>
      </c>
      <c r="TC38" s="199">
        <f t="shared" si="225"/>
        <v>1</v>
      </c>
      <c r="TD38" s="199">
        <f t="shared" si="225"/>
        <v>1</v>
      </c>
      <c r="TE38" s="199">
        <f t="shared" si="225"/>
        <v>1</v>
      </c>
      <c r="TF38" s="199">
        <f t="shared" si="225"/>
        <v>1</v>
      </c>
      <c r="TG38" s="199">
        <f t="shared" si="225"/>
        <v>1</v>
      </c>
      <c r="TH38" s="199">
        <f t="shared" si="225"/>
        <v>1</v>
      </c>
      <c r="TI38" s="199">
        <f t="shared" si="225"/>
        <v>1</v>
      </c>
      <c r="TJ38" s="199">
        <f t="shared" si="225"/>
        <v>1</v>
      </c>
      <c r="TK38" s="199">
        <f t="shared" si="225"/>
        <v>1</v>
      </c>
      <c r="TL38" s="199">
        <f t="shared" si="225"/>
        <v>1</v>
      </c>
      <c r="TM38" s="199">
        <f t="shared" si="225"/>
        <v>1</v>
      </c>
      <c r="TN38" s="199">
        <f t="shared" si="225"/>
        <v>1</v>
      </c>
      <c r="TO38" s="199">
        <f t="shared" si="225"/>
        <v>1</v>
      </c>
      <c r="TP38" s="199">
        <f t="shared" si="225"/>
        <v>1</v>
      </c>
      <c r="TQ38" s="199">
        <f t="shared" si="225"/>
        <v>1</v>
      </c>
      <c r="TR38" s="199">
        <f t="shared" si="225"/>
        <v>1</v>
      </c>
      <c r="TS38" s="199">
        <f t="shared" si="225"/>
        <v>1</v>
      </c>
      <c r="TT38" s="199">
        <f t="shared" si="225"/>
        <v>1</v>
      </c>
      <c r="TU38" s="199">
        <f t="shared" si="225"/>
        <v>1</v>
      </c>
      <c r="TV38" s="199">
        <f t="shared" si="225"/>
        <v>1</v>
      </c>
      <c r="TW38" s="199">
        <f t="shared" si="225"/>
        <v>1</v>
      </c>
      <c r="TX38" s="199">
        <f t="shared" si="225"/>
        <v>1</v>
      </c>
      <c r="TY38" s="199">
        <f t="shared" si="225"/>
        <v>1</v>
      </c>
      <c r="TZ38" s="199">
        <f t="shared" si="225"/>
        <v>1</v>
      </c>
      <c r="UA38" s="199">
        <f t="shared" si="225"/>
        <v>1</v>
      </c>
      <c r="UB38" s="199">
        <f t="shared" si="225"/>
        <v>1</v>
      </c>
      <c r="UC38" s="199">
        <f t="shared" si="225"/>
        <v>1</v>
      </c>
      <c r="UD38" s="199">
        <f t="shared" si="225"/>
        <v>1</v>
      </c>
      <c r="UE38" s="199">
        <f t="shared" si="225"/>
        <v>1</v>
      </c>
      <c r="UF38" s="199">
        <f t="shared" si="225"/>
        <v>1</v>
      </c>
      <c r="UG38" s="199">
        <f t="shared" si="225"/>
        <v>1</v>
      </c>
      <c r="UH38" s="199">
        <f t="shared" si="225"/>
        <v>1</v>
      </c>
      <c r="UI38" s="199">
        <f t="shared" si="225"/>
        <v>1</v>
      </c>
      <c r="UJ38" s="199">
        <f t="shared" si="225"/>
        <v>1</v>
      </c>
      <c r="UK38" s="199">
        <f t="shared" si="225"/>
        <v>1</v>
      </c>
      <c r="UL38" s="199">
        <f t="shared" si="225"/>
        <v>1</v>
      </c>
      <c r="UM38" s="199">
        <f t="shared" si="225"/>
        <v>1</v>
      </c>
      <c r="UN38" s="199">
        <f t="shared" si="225"/>
        <v>1</v>
      </c>
      <c r="UO38" s="199">
        <f t="shared" si="225"/>
        <v>1</v>
      </c>
      <c r="UP38" s="199">
        <f t="shared" si="225"/>
        <v>1</v>
      </c>
      <c r="UQ38" s="199">
        <f t="shared" si="225"/>
        <v>1</v>
      </c>
      <c r="UR38" s="199">
        <f t="shared" si="225"/>
        <v>1</v>
      </c>
      <c r="US38" s="199">
        <f t="shared" si="225"/>
        <v>1</v>
      </c>
      <c r="UT38" s="199">
        <f t="shared" si="225"/>
        <v>1</v>
      </c>
      <c r="UU38" s="199">
        <f t="shared" si="225"/>
        <v>1</v>
      </c>
      <c r="UV38" s="199">
        <f t="shared" si="225"/>
        <v>1</v>
      </c>
      <c r="UW38" s="199">
        <f t="shared" si="225"/>
        <v>1</v>
      </c>
      <c r="UX38" s="199">
        <f t="shared" si="225"/>
        <v>1</v>
      </c>
      <c r="UY38" s="199">
        <f t="shared" si="225"/>
        <v>1</v>
      </c>
      <c r="UZ38" s="199">
        <f t="shared" si="225"/>
        <v>1</v>
      </c>
      <c r="VA38" s="199">
        <f t="shared" si="225"/>
        <v>1</v>
      </c>
      <c r="VB38" s="199">
        <f t="shared" si="225"/>
        <v>1</v>
      </c>
      <c r="VC38" s="199">
        <f t="shared" si="225"/>
        <v>1</v>
      </c>
      <c r="VD38" s="199">
        <f t="shared" si="225"/>
        <v>1</v>
      </c>
      <c r="VE38" s="199">
        <f t="shared" si="225"/>
        <v>1</v>
      </c>
      <c r="VF38" s="199">
        <f t="shared" si="225"/>
        <v>1</v>
      </c>
      <c r="VG38" s="199">
        <f t="shared" si="225"/>
        <v>1</v>
      </c>
      <c r="VH38" s="199">
        <f t="shared" si="225"/>
        <v>1</v>
      </c>
      <c r="VI38" s="199">
        <f t="shared" si="225"/>
        <v>1</v>
      </c>
      <c r="VJ38" s="199">
        <f t="shared" ref="VJ38:WS38" si="226">+VI38</f>
        <v>1</v>
      </c>
      <c r="VK38" s="199">
        <f t="shared" si="226"/>
        <v>1</v>
      </c>
      <c r="VL38" s="199">
        <f t="shared" si="226"/>
        <v>1</v>
      </c>
      <c r="VM38" s="199">
        <f t="shared" si="226"/>
        <v>1</v>
      </c>
      <c r="VN38" s="199">
        <f t="shared" si="226"/>
        <v>1</v>
      </c>
      <c r="VO38" s="199">
        <f t="shared" si="226"/>
        <v>1</v>
      </c>
      <c r="VP38" s="199">
        <f t="shared" si="226"/>
        <v>1</v>
      </c>
      <c r="VQ38" s="199">
        <f t="shared" si="226"/>
        <v>1</v>
      </c>
      <c r="VR38" s="199">
        <f t="shared" si="226"/>
        <v>1</v>
      </c>
      <c r="VS38" s="199">
        <f t="shared" si="226"/>
        <v>1</v>
      </c>
      <c r="VT38" s="199">
        <f t="shared" si="226"/>
        <v>1</v>
      </c>
      <c r="VU38" s="199">
        <f t="shared" si="226"/>
        <v>1</v>
      </c>
      <c r="VV38" s="199">
        <f t="shared" si="226"/>
        <v>1</v>
      </c>
      <c r="VW38" s="199">
        <f t="shared" si="226"/>
        <v>1</v>
      </c>
      <c r="VX38" s="199">
        <f t="shared" si="226"/>
        <v>1</v>
      </c>
      <c r="VY38" s="199">
        <f t="shared" si="226"/>
        <v>1</v>
      </c>
      <c r="VZ38" s="199">
        <f t="shared" si="226"/>
        <v>1</v>
      </c>
      <c r="WA38" s="199">
        <f t="shared" si="226"/>
        <v>1</v>
      </c>
      <c r="WB38" s="199">
        <f t="shared" si="226"/>
        <v>1</v>
      </c>
      <c r="WC38" s="199">
        <f t="shared" si="226"/>
        <v>1</v>
      </c>
      <c r="WD38" s="199">
        <f t="shared" si="226"/>
        <v>1</v>
      </c>
      <c r="WE38" s="199">
        <f t="shared" si="226"/>
        <v>1</v>
      </c>
      <c r="WF38" s="199">
        <f t="shared" si="226"/>
        <v>1</v>
      </c>
      <c r="WG38" s="199">
        <f t="shared" si="226"/>
        <v>1</v>
      </c>
      <c r="WH38" s="199">
        <f t="shared" si="226"/>
        <v>1</v>
      </c>
      <c r="WI38" s="199">
        <f t="shared" si="226"/>
        <v>1</v>
      </c>
      <c r="WJ38" s="199">
        <f t="shared" si="226"/>
        <v>1</v>
      </c>
      <c r="WK38" s="199">
        <f t="shared" si="226"/>
        <v>1</v>
      </c>
      <c r="WL38" s="199">
        <f t="shared" si="226"/>
        <v>1</v>
      </c>
      <c r="WM38" s="199">
        <f t="shared" si="226"/>
        <v>1</v>
      </c>
      <c r="WN38" s="199">
        <f t="shared" si="226"/>
        <v>1</v>
      </c>
      <c r="WO38" s="199">
        <f t="shared" si="226"/>
        <v>1</v>
      </c>
      <c r="WP38" s="199">
        <f t="shared" si="226"/>
        <v>1</v>
      </c>
      <c r="WQ38" s="199">
        <f t="shared" si="226"/>
        <v>1</v>
      </c>
      <c r="WR38" s="199">
        <f t="shared" si="226"/>
        <v>1</v>
      </c>
      <c r="WS38" s="199">
        <f t="shared" si="226"/>
        <v>1</v>
      </c>
    </row>
    <row r="39" spans="1:617">
      <c r="B39" s="121" t="s">
        <v>53</v>
      </c>
      <c r="C39" s="159"/>
      <c r="D39" s="186"/>
      <c r="E39" s="161"/>
      <c r="F39" s="192" t="e">
        <f>+F71</f>
        <v>#DIV/0!</v>
      </c>
      <c r="G39" s="192" t="e">
        <f t="shared" ref="G39:BP39" si="227">+G71</f>
        <v>#DIV/0!</v>
      </c>
      <c r="H39" s="192" t="e">
        <f t="shared" si="227"/>
        <v>#DIV/0!</v>
      </c>
      <c r="I39" s="192" t="e">
        <f t="shared" si="227"/>
        <v>#DIV/0!</v>
      </c>
      <c r="J39" s="192" t="e">
        <f t="shared" si="227"/>
        <v>#DIV/0!</v>
      </c>
      <c r="K39" s="192" t="e">
        <f t="shared" si="227"/>
        <v>#DIV/0!</v>
      </c>
      <c r="L39" s="192" t="e">
        <f t="shared" si="227"/>
        <v>#DIV/0!</v>
      </c>
      <c r="M39" s="192" t="e">
        <f t="shared" si="227"/>
        <v>#DIV/0!</v>
      </c>
      <c r="N39" s="192" t="e">
        <f t="shared" si="227"/>
        <v>#DIV/0!</v>
      </c>
      <c r="O39" s="192" t="e">
        <f t="shared" si="227"/>
        <v>#DIV/0!</v>
      </c>
      <c r="P39" s="192" t="e">
        <f t="shared" si="227"/>
        <v>#DIV/0!</v>
      </c>
      <c r="Q39" s="192" t="e">
        <f t="shared" si="227"/>
        <v>#DIV/0!</v>
      </c>
      <c r="R39" s="192" t="e">
        <f t="shared" si="227"/>
        <v>#DIV/0!</v>
      </c>
      <c r="S39" s="192" t="e">
        <f t="shared" si="227"/>
        <v>#DIV/0!</v>
      </c>
      <c r="T39" s="192" t="e">
        <f t="shared" si="227"/>
        <v>#DIV/0!</v>
      </c>
      <c r="U39" s="192" t="e">
        <f t="shared" si="227"/>
        <v>#DIV/0!</v>
      </c>
      <c r="V39" s="192" t="e">
        <f t="shared" si="227"/>
        <v>#DIV/0!</v>
      </c>
      <c r="W39" s="192" t="e">
        <f t="shared" si="227"/>
        <v>#DIV/0!</v>
      </c>
      <c r="X39" s="192" t="e">
        <f t="shared" si="227"/>
        <v>#DIV/0!</v>
      </c>
      <c r="Y39" s="192" t="e">
        <f t="shared" si="227"/>
        <v>#DIV/0!</v>
      </c>
      <c r="Z39" s="192" t="e">
        <f t="shared" si="227"/>
        <v>#DIV/0!</v>
      </c>
      <c r="AA39" s="192" t="e">
        <f t="shared" si="227"/>
        <v>#DIV/0!</v>
      </c>
      <c r="AB39" s="192" t="e">
        <f t="shared" si="227"/>
        <v>#DIV/0!</v>
      </c>
      <c r="AC39" s="192" t="e">
        <f t="shared" si="227"/>
        <v>#DIV/0!</v>
      </c>
      <c r="AD39" s="192" t="e">
        <f t="shared" si="227"/>
        <v>#DIV/0!</v>
      </c>
      <c r="AE39" s="192" t="e">
        <f t="shared" si="227"/>
        <v>#DIV/0!</v>
      </c>
      <c r="AF39" s="192" t="e">
        <f t="shared" si="227"/>
        <v>#DIV/0!</v>
      </c>
      <c r="AG39" s="192" t="e">
        <f t="shared" si="227"/>
        <v>#DIV/0!</v>
      </c>
      <c r="AH39" s="192" t="e">
        <f t="shared" si="227"/>
        <v>#DIV/0!</v>
      </c>
      <c r="AI39" s="192" t="e">
        <f t="shared" si="227"/>
        <v>#DIV/0!</v>
      </c>
      <c r="AJ39" s="192" t="e">
        <f t="shared" si="227"/>
        <v>#DIV/0!</v>
      </c>
      <c r="AK39" s="192" t="e">
        <f t="shared" si="227"/>
        <v>#DIV/0!</v>
      </c>
      <c r="AL39" s="192" t="e">
        <f t="shared" si="227"/>
        <v>#DIV/0!</v>
      </c>
      <c r="AM39" s="192" t="e">
        <f t="shared" si="227"/>
        <v>#DIV/0!</v>
      </c>
      <c r="AN39" s="192" t="e">
        <f t="shared" si="227"/>
        <v>#DIV/0!</v>
      </c>
      <c r="AO39" s="192" t="e">
        <f t="shared" si="227"/>
        <v>#DIV/0!</v>
      </c>
      <c r="AP39" s="192" t="e">
        <f t="shared" si="227"/>
        <v>#DIV/0!</v>
      </c>
      <c r="AQ39" s="192" t="e">
        <f t="shared" si="227"/>
        <v>#DIV/0!</v>
      </c>
      <c r="AR39" s="192" t="e">
        <f t="shared" si="227"/>
        <v>#DIV/0!</v>
      </c>
      <c r="AS39" s="192" t="e">
        <f t="shared" si="227"/>
        <v>#DIV/0!</v>
      </c>
      <c r="AT39" s="192" t="e">
        <f t="shared" si="227"/>
        <v>#DIV/0!</v>
      </c>
      <c r="AU39" s="192" t="e">
        <f t="shared" si="227"/>
        <v>#DIV/0!</v>
      </c>
      <c r="AV39" s="192" t="e">
        <f t="shared" si="227"/>
        <v>#DIV/0!</v>
      </c>
      <c r="AW39" s="192" t="e">
        <f t="shared" si="227"/>
        <v>#DIV/0!</v>
      </c>
      <c r="AX39" s="192" t="e">
        <f t="shared" si="227"/>
        <v>#DIV/0!</v>
      </c>
      <c r="AY39" s="192" t="e">
        <f t="shared" si="227"/>
        <v>#DIV/0!</v>
      </c>
      <c r="AZ39" s="192" t="e">
        <f t="shared" si="227"/>
        <v>#DIV/0!</v>
      </c>
      <c r="BA39" s="192" t="e">
        <f t="shared" si="227"/>
        <v>#DIV/0!</v>
      </c>
      <c r="BB39" s="192" t="e">
        <f t="shared" si="227"/>
        <v>#DIV/0!</v>
      </c>
      <c r="BC39" s="192" t="e">
        <f t="shared" si="227"/>
        <v>#DIV/0!</v>
      </c>
      <c r="BD39" s="192" t="e">
        <f t="shared" si="227"/>
        <v>#DIV/0!</v>
      </c>
      <c r="BE39" s="192" t="e">
        <f t="shared" si="227"/>
        <v>#DIV/0!</v>
      </c>
      <c r="BF39" s="192" t="e">
        <f t="shared" si="227"/>
        <v>#DIV/0!</v>
      </c>
      <c r="BG39" s="192" t="e">
        <f t="shared" si="227"/>
        <v>#DIV/0!</v>
      </c>
      <c r="BH39" s="192" t="e">
        <f t="shared" si="227"/>
        <v>#DIV/0!</v>
      </c>
      <c r="BI39" s="192" t="e">
        <f t="shared" si="227"/>
        <v>#DIV/0!</v>
      </c>
      <c r="BJ39" s="192" t="e">
        <f t="shared" si="227"/>
        <v>#DIV/0!</v>
      </c>
      <c r="BK39" s="192" t="e">
        <f t="shared" si="227"/>
        <v>#DIV/0!</v>
      </c>
      <c r="BL39" s="192" t="e">
        <f t="shared" si="227"/>
        <v>#DIV/0!</v>
      </c>
      <c r="BM39" s="192" t="e">
        <f t="shared" si="227"/>
        <v>#DIV/0!</v>
      </c>
      <c r="BN39" s="192" t="e">
        <f t="shared" si="227"/>
        <v>#DIV/0!</v>
      </c>
      <c r="BO39" s="192" t="e">
        <f t="shared" si="227"/>
        <v>#DIV/0!</v>
      </c>
      <c r="BP39" s="192" t="e">
        <f t="shared" si="227"/>
        <v>#DIV/0!</v>
      </c>
      <c r="BQ39" s="192" t="e">
        <f>+BQ71</f>
        <v>#DIV/0!</v>
      </c>
      <c r="BR39" s="192" t="e">
        <f t="shared" ref="BR39:EC39" si="228">+BR71</f>
        <v>#DIV/0!</v>
      </c>
      <c r="BS39" s="192" t="e">
        <f t="shared" si="228"/>
        <v>#DIV/0!</v>
      </c>
      <c r="BT39" s="192" t="e">
        <f t="shared" si="228"/>
        <v>#DIV/0!</v>
      </c>
      <c r="BU39" s="192" t="e">
        <f t="shared" si="228"/>
        <v>#DIV/0!</v>
      </c>
      <c r="BV39" s="192" t="e">
        <f t="shared" si="228"/>
        <v>#DIV/0!</v>
      </c>
      <c r="BW39" s="192" t="e">
        <f t="shared" si="228"/>
        <v>#DIV/0!</v>
      </c>
      <c r="BX39" s="192" t="e">
        <f t="shared" si="228"/>
        <v>#DIV/0!</v>
      </c>
      <c r="BY39" s="192" t="e">
        <f t="shared" si="228"/>
        <v>#DIV/0!</v>
      </c>
      <c r="BZ39" s="192" t="e">
        <f t="shared" si="228"/>
        <v>#DIV/0!</v>
      </c>
      <c r="CA39" s="192" t="e">
        <f t="shared" si="228"/>
        <v>#DIV/0!</v>
      </c>
      <c r="CB39" s="192" t="e">
        <f t="shared" si="228"/>
        <v>#DIV/0!</v>
      </c>
      <c r="CC39" s="192" t="e">
        <f t="shared" si="228"/>
        <v>#DIV/0!</v>
      </c>
      <c r="CD39" s="192" t="e">
        <f t="shared" si="228"/>
        <v>#DIV/0!</v>
      </c>
      <c r="CE39" s="192" t="e">
        <f t="shared" si="228"/>
        <v>#DIV/0!</v>
      </c>
      <c r="CF39" s="192" t="e">
        <f t="shared" si="228"/>
        <v>#DIV/0!</v>
      </c>
      <c r="CG39" s="192" t="e">
        <f t="shared" si="228"/>
        <v>#DIV/0!</v>
      </c>
      <c r="CH39" s="192" t="e">
        <f t="shared" si="228"/>
        <v>#DIV/0!</v>
      </c>
      <c r="CI39" s="192" t="e">
        <f t="shared" si="228"/>
        <v>#DIV/0!</v>
      </c>
      <c r="CJ39" s="192" t="e">
        <f t="shared" si="228"/>
        <v>#DIV/0!</v>
      </c>
      <c r="CK39" s="192" t="e">
        <f t="shared" si="228"/>
        <v>#DIV/0!</v>
      </c>
      <c r="CL39" s="192" t="e">
        <f t="shared" si="228"/>
        <v>#DIV/0!</v>
      </c>
      <c r="CM39" s="192" t="e">
        <f t="shared" si="228"/>
        <v>#DIV/0!</v>
      </c>
      <c r="CN39" s="192" t="e">
        <f t="shared" si="228"/>
        <v>#DIV/0!</v>
      </c>
      <c r="CO39" s="192" t="e">
        <f t="shared" si="228"/>
        <v>#DIV/0!</v>
      </c>
      <c r="CP39" s="192" t="e">
        <f t="shared" si="228"/>
        <v>#DIV/0!</v>
      </c>
      <c r="CQ39" s="192" t="e">
        <f t="shared" si="228"/>
        <v>#DIV/0!</v>
      </c>
      <c r="CR39" s="192" t="e">
        <f t="shared" si="228"/>
        <v>#DIV/0!</v>
      </c>
      <c r="CS39" s="192" t="e">
        <f t="shared" si="228"/>
        <v>#DIV/0!</v>
      </c>
      <c r="CT39" s="192" t="e">
        <f t="shared" si="228"/>
        <v>#DIV/0!</v>
      </c>
      <c r="CU39" s="192" t="e">
        <f t="shared" si="228"/>
        <v>#DIV/0!</v>
      </c>
      <c r="CV39" s="192" t="e">
        <f t="shared" si="228"/>
        <v>#DIV/0!</v>
      </c>
      <c r="CW39" s="192" t="e">
        <f t="shared" si="228"/>
        <v>#DIV/0!</v>
      </c>
      <c r="CX39" s="192" t="e">
        <f t="shared" si="228"/>
        <v>#DIV/0!</v>
      </c>
      <c r="CY39" s="192" t="e">
        <f t="shared" si="228"/>
        <v>#DIV/0!</v>
      </c>
      <c r="CZ39" s="192" t="e">
        <f t="shared" si="228"/>
        <v>#DIV/0!</v>
      </c>
      <c r="DA39" s="192" t="e">
        <f t="shared" si="228"/>
        <v>#DIV/0!</v>
      </c>
      <c r="DB39" s="192" t="e">
        <f t="shared" si="228"/>
        <v>#DIV/0!</v>
      </c>
      <c r="DC39" s="192" t="e">
        <f t="shared" si="228"/>
        <v>#DIV/0!</v>
      </c>
      <c r="DD39" s="192" t="e">
        <f t="shared" si="228"/>
        <v>#DIV/0!</v>
      </c>
      <c r="DE39" s="192" t="e">
        <f t="shared" si="228"/>
        <v>#DIV/0!</v>
      </c>
      <c r="DF39" s="192" t="e">
        <f t="shared" si="228"/>
        <v>#DIV/0!</v>
      </c>
      <c r="DG39" s="192" t="e">
        <f t="shared" si="228"/>
        <v>#DIV/0!</v>
      </c>
      <c r="DH39" s="192" t="e">
        <f t="shared" si="228"/>
        <v>#DIV/0!</v>
      </c>
      <c r="DI39" s="192" t="e">
        <f t="shared" si="228"/>
        <v>#DIV/0!</v>
      </c>
      <c r="DJ39" s="192" t="e">
        <f t="shared" si="228"/>
        <v>#DIV/0!</v>
      </c>
      <c r="DK39" s="192" t="e">
        <f t="shared" si="228"/>
        <v>#DIV/0!</v>
      </c>
      <c r="DL39" s="192" t="e">
        <f t="shared" si="228"/>
        <v>#DIV/0!</v>
      </c>
      <c r="DM39" s="192" t="e">
        <f t="shared" si="228"/>
        <v>#DIV/0!</v>
      </c>
      <c r="DN39" s="192" t="e">
        <f t="shared" si="228"/>
        <v>#DIV/0!</v>
      </c>
      <c r="DO39" s="192" t="e">
        <f t="shared" si="228"/>
        <v>#DIV/0!</v>
      </c>
      <c r="DP39" s="192" t="e">
        <f t="shared" si="228"/>
        <v>#DIV/0!</v>
      </c>
      <c r="DQ39" s="192" t="e">
        <f t="shared" si="228"/>
        <v>#DIV/0!</v>
      </c>
      <c r="DR39" s="192" t="e">
        <f t="shared" si="228"/>
        <v>#DIV/0!</v>
      </c>
      <c r="DS39" s="192" t="e">
        <f t="shared" si="228"/>
        <v>#DIV/0!</v>
      </c>
      <c r="DT39" s="192" t="e">
        <f t="shared" si="228"/>
        <v>#DIV/0!</v>
      </c>
      <c r="DU39" s="192" t="e">
        <f t="shared" si="228"/>
        <v>#DIV/0!</v>
      </c>
      <c r="DV39" s="192" t="e">
        <f t="shared" si="228"/>
        <v>#DIV/0!</v>
      </c>
      <c r="DW39" s="192" t="e">
        <f t="shared" si="228"/>
        <v>#DIV/0!</v>
      </c>
      <c r="DX39" s="192" t="e">
        <f t="shared" si="228"/>
        <v>#DIV/0!</v>
      </c>
      <c r="DY39" s="192" t="e">
        <f t="shared" si="228"/>
        <v>#DIV/0!</v>
      </c>
      <c r="DZ39" s="192" t="e">
        <f t="shared" si="228"/>
        <v>#DIV/0!</v>
      </c>
      <c r="EA39" s="192" t="e">
        <f t="shared" si="228"/>
        <v>#DIV/0!</v>
      </c>
      <c r="EB39" s="192" t="e">
        <f t="shared" si="228"/>
        <v>#DIV/0!</v>
      </c>
      <c r="EC39" s="192" t="e">
        <f t="shared" si="228"/>
        <v>#DIV/0!</v>
      </c>
      <c r="ED39" s="192" t="e">
        <f t="shared" ref="ED39:GO39" si="229">+ED71</f>
        <v>#DIV/0!</v>
      </c>
      <c r="EE39" s="192" t="e">
        <f t="shared" si="229"/>
        <v>#DIV/0!</v>
      </c>
      <c r="EF39" s="192" t="e">
        <f t="shared" si="229"/>
        <v>#DIV/0!</v>
      </c>
      <c r="EG39" s="192" t="e">
        <f t="shared" si="229"/>
        <v>#DIV/0!</v>
      </c>
      <c r="EH39" s="192" t="e">
        <f t="shared" si="229"/>
        <v>#DIV/0!</v>
      </c>
      <c r="EI39" s="192" t="e">
        <f t="shared" si="229"/>
        <v>#DIV/0!</v>
      </c>
      <c r="EJ39" s="192" t="e">
        <f t="shared" si="229"/>
        <v>#DIV/0!</v>
      </c>
      <c r="EK39" s="192" t="e">
        <f t="shared" si="229"/>
        <v>#DIV/0!</v>
      </c>
      <c r="EL39" s="192" t="e">
        <f t="shared" si="229"/>
        <v>#DIV/0!</v>
      </c>
      <c r="EM39" s="192" t="e">
        <f t="shared" si="229"/>
        <v>#DIV/0!</v>
      </c>
      <c r="EN39" s="192" t="e">
        <f t="shared" si="229"/>
        <v>#DIV/0!</v>
      </c>
      <c r="EO39" s="192" t="e">
        <f t="shared" si="229"/>
        <v>#DIV/0!</v>
      </c>
      <c r="EP39" s="192" t="e">
        <f t="shared" si="229"/>
        <v>#DIV/0!</v>
      </c>
      <c r="EQ39" s="192" t="e">
        <f t="shared" si="229"/>
        <v>#DIV/0!</v>
      </c>
      <c r="ER39" s="192" t="e">
        <f t="shared" si="229"/>
        <v>#DIV/0!</v>
      </c>
      <c r="ES39" s="192" t="e">
        <f t="shared" si="229"/>
        <v>#DIV/0!</v>
      </c>
      <c r="ET39" s="192" t="e">
        <f t="shared" si="229"/>
        <v>#DIV/0!</v>
      </c>
      <c r="EU39" s="192" t="e">
        <f t="shared" si="229"/>
        <v>#DIV/0!</v>
      </c>
      <c r="EV39" s="192" t="e">
        <f t="shared" si="229"/>
        <v>#DIV/0!</v>
      </c>
      <c r="EW39" s="192" t="e">
        <f t="shared" si="229"/>
        <v>#DIV/0!</v>
      </c>
      <c r="EX39" s="192" t="e">
        <f t="shared" si="229"/>
        <v>#DIV/0!</v>
      </c>
      <c r="EY39" s="192" t="e">
        <f t="shared" si="229"/>
        <v>#DIV/0!</v>
      </c>
      <c r="EZ39" s="192" t="e">
        <f t="shared" si="229"/>
        <v>#DIV/0!</v>
      </c>
      <c r="FA39" s="192" t="e">
        <f t="shared" si="229"/>
        <v>#DIV/0!</v>
      </c>
      <c r="FB39" s="192" t="e">
        <f t="shared" si="229"/>
        <v>#DIV/0!</v>
      </c>
      <c r="FC39" s="192" t="e">
        <f t="shared" si="229"/>
        <v>#DIV/0!</v>
      </c>
      <c r="FD39" s="192" t="e">
        <f t="shared" si="229"/>
        <v>#DIV/0!</v>
      </c>
      <c r="FE39" s="192" t="e">
        <f t="shared" si="229"/>
        <v>#DIV/0!</v>
      </c>
      <c r="FF39" s="192" t="e">
        <f t="shared" si="229"/>
        <v>#DIV/0!</v>
      </c>
      <c r="FG39" s="192" t="e">
        <f t="shared" si="229"/>
        <v>#DIV/0!</v>
      </c>
      <c r="FH39" s="192" t="e">
        <f t="shared" si="229"/>
        <v>#DIV/0!</v>
      </c>
      <c r="FI39" s="192" t="e">
        <f t="shared" si="229"/>
        <v>#DIV/0!</v>
      </c>
      <c r="FJ39" s="192" t="e">
        <f t="shared" si="229"/>
        <v>#DIV/0!</v>
      </c>
      <c r="FK39" s="192" t="e">
        <f t="shared" si="229"/>
        <v>#DIV/0!</v>
      </c>
      <c r="FL39" s="192" t="e">
        <f t="shared" si="229"/>
        <v>#DIV/0!</v>
      </c>
      <c r="FM39" s="192" t="e">
        <f t="shared" si="229"/>
        <v>#DIV/0!</v>
      </c>
      <c r="FN39" s="192" t="e">
        <f t="shared" si="229"/>
        <v>#DIV/0!</v>
      </c>
      <c r="FO39" s="192" t="e">
        <f t="shared" si="229"/>
        <v>#DIV/0!</v>
      </c>
      <c r="FP39" s="192" t="e">
        <f t="shared" si="229"/>
        <v>#DIV/0!</v>
      </c>
      <c r="FQ39" s="192" t="e">
        <f t="shared" si="229"/>
        <v>#DIV/0!</v>
      </c>
      <c r="FR39" s="192" t="e">
        <f t="shared" si="229"/>
        <v>#DIV/0!</v>
      </c>
      <c r="FS39" s="192" t="e">
        <f t="shared" si="229"/>
        <v>#DIV/0!</v>
      </c>
      <c r="FT39" s="192" t="e">
        <f t="shared" si="229"/>
        <v>#DIV/0!</v>
      </c>
      <c r="FU39" s="192" t="e">
        <f t="shared" si="229"/>
        <v>#DIV/0!</v>
      </c>
      <c r="FV39" s="192" t="e">
        <f t="shared" si="229"/>
        <v>#DIV/0!</v>
      </c>
      <c r="FW39" s="192" t="e">
        <f t="shared" si="229"/>
        <v>#DIV/0!</v>
      </c>
      <c r="FX39" s="192" t="e">
        <f t="shared" si="229"/>
        <v>#DIV/0!</v>
      </c>
      <c r="FY39" s="192" t="e">
        <f t="shared" si="229"/>
        <v>#DIV/0!</v>
      </c>
      <c r="FZ39" s="192" t="e">
        <f t="shared" si="229"/>
        <v>#DIV/0!</v>
      </c>
      <c r="GA39" s="192" t="e">
        <f t="shared" si="229"/>
        <v>#DIV/0!</v>
      </c>
      <c r="GB39" s="192" t="e">
        <f t="shared" si="229"/>
        <v>#DIV/0!</v>
      </c>
      <c r="GC39" s="192" t="e">
        <f t="shared" si="229"/>
        <v>#DIV/0!</v>
      </c>
      <c r="GD39" s="192" t="e">
        <f t="shared" si="229"/>
        <v>#DIV/0!</v>
      </c>
      <c r="GE39" s="192" t="e">
        <f t="shared" si="229"/>
        <v>#DIV/0!</v>
      </c>
      <c r="GF39" s="192" t="e">
        <f t="shared" si="229"/>
        <v>#DIV/0!</v>
      </c>
      <c r="GG39" s="192" t="e">
        <f t="shared" si="229"/>
        <v>#DIV/0!</v>
      </c>
      <c r="GH39" s="192" t="e">
        <f t="shared" si="229"/>
        <v>#DIV/0!</v>
      </c>
      <c r="GI39" s="192" t="e">
        <f t="shared" si="229"/>
        <v>#DIV/0!</v>
      </c>
      <c r="GJ39" s="192" t="e">
        <f t="shared" si="229"/>
        <v>#DIV/0!</v>
      </c>
      <c r="GK39" s="192" t="e">
        <f t="shared" si="229"/>
        <v>#DIV/0!</v>
      </c>
      <c r="GL39" s="192" t="e">
        <f t="shared" si="229"/>
        <v>#DIV/0!</v>
      </c>
      <c r="GM39" s="192" t="e">
        <f t="shared" si="229"/>
        <v>#DIV/0!</v>
      </c>
      <c r="GN39" s="192" t="e">
        <f t="shared" si="229"/>
        <v>#DIV/0!</v>
      </c>
      <c r="GO39" s="192" t="e">
        <f t="shared" si="229"/>
        <v>#DIV/0!</v>
      </c>
      <c r="GP39" s="192" t="e">
        <f t="shared" ref="GP39:JA39" si="230">+GP71</f>
        <v>#DIV/0!</v>
      </c>
      <c r="GQ39" s="192" t="e">
        <f t="shared" si="230"/>
        <v>#DIV/0!</v>
      </c>
      <c r="GR39" s="192" t="e">
        <f t="shared" si="230"/>
        <v>#DIV/0!</v>
      </c>
      <c r="GS39" s="192" t="e">
        <f t="shared" si="230"/>
        <v>#DIV/0!</v>
      </c>
      <c r="GT39" s="192" t="e">
        <f t="shared" si="230"/>
        <v>#DIV/0!</v>
      </c>
      <c r="GU39" s="192" t="e">
        <f t="shared" si="230"/>
        <v>#DIV/0!</v>
      </c>
      <c r="GV39" s="192" t="e">
        <f t="shared" si="230"/>
        <v>#DIV/0!</v>
      </c>
      <c r="GW39" s="192" t="e">
        <f t="shared" si="230"/>
        <v>#DIV/0!</v>
      </c>
      <c r="GX39" s="192" t="e">
        <f t="shared" si="230"/>
        <v>#DIV/0!</v>
      </c>
      <c r="GY39" s="192" t="e">
        <f t="shared" si="230"/>
        <v>#DIV/0!</v>
      </c>
      <c r="GZ39" s="192" t="e">
        <f t="shared" si="230"/>
        <v>#DIV/0!</v>
      </c>
      <c r="HA39" s="192" t="e">
        <f t="shared" si="230"/>
        <v>#DIV/0!</v>
      </c>
      <c r="HB39" s="192" t="e">
        <f t="shared" si="230"/>
        <v>#DIV/0!</v>
      </c>
      <c r="HC39" s="192" t="e">
        <f t="shared" si="230"/>
        <v>#DIV/0!</v>
      </c>
      <c r="HD39" s="192" t="e">
        <f t="shared" si="230"/>
        <v>#DIV/0!</v>
      </c>
      <c r="HE39" s="192" t="e">
        <f t="shared" si="230"/>
        <v>#DIV/0!</v>
      </c>
      <c r="HF39" s="192" t="e">
        <f t="shared" si="230"/>
        <v>#DIV/0!</v>
      </c>
      <c r="HG39" s="192" t="e">
        <f t="shared" si="230"/>
        <v>#DIV/0!</v>
      </c>
      <c r="HH39" s="192" t="e">
        <f t="shared" si="230"/>
        <v>#DIV/0!</v>
      </c>
      <c r="HI39" s="192" t="e">
        <f t="shared" si="230"/>
        <v>#DIV/0!</v>
      </c>
      <c r="HJ39" s="192" t="e">
        <f t="shared" si="230"/>
        <v>#DIV/0!</v>
      </c>
      <c r="HK39" s="192" t="e">
        <f t="shared" si="230"/>
        <v>#DIV/0!</v>
      </c>
      <c r="HL39" s="192" t="e">
        <f t="shared" si="230"/>
        <v>#DIV/0!</v>
      </c>
      <c r="HM39" s="192" t="e">
        <f t="shared" si="230"/>
        <v>#DIV/0!</v>
      </c>
      <c r="HN39" s="192" t="e">
        <f t="shared" si="230"/>
        <v>#DIV/0!</v>
      </c>
      <c r="HO39" s="192" t="e">
        <f t="shared" si="230"/>
        <v>#DIV/0!</v>
      </c>
      <c r="HP39" s="192" t="e">
        <f t="shared" si="230"/>
        <v>#DIV/0!</v>
      </c>
      <c r="HQ39" s="192" t="e">
        <f t="shared" si="230"/>
        <v>#DIV/0!</v>
      </c>
      <c r="HR39" s="192" t="e">
        <f t="shared" si="230"/>
        <v>#DIV/0!</v>
      </c>
      <c r="HS39" s="192" t="e">
        <f t="shared" si="230"/>
        <v>#DIV/0!</v>
      </c>
      <c r="HT39" s="192" t="e">
        <f t="shared" si="230"/>
        <v>#DIV/0!</v>
      </c>
      <c r="HU39" s="192" t="e">
        <f t="shared" si="230"/>
        <v>#DIV/0!</v>
      </c>
      <c r="HV39" s="192" t="e">
        <f t="shared" si="230"/>
        <v>#DIV/0!</v>
      </c>
      <c r="HW39" s="192" t="e">
        <f t="shared" si="230"/>
        <v>#DIV/0!</v>
      </c>
      <c r="HX39" s="192" t="e">
        <f t="shared" si="230"/>
        <v>#DIV/0!</v>
      </c>
      <c r="HY39" s="192" t="e">
        <f t="shared" si="230"/>
        <v>#DIV/0!</v>
      </c>
      <c r="HZ39" s="192" t="e">
        <f t="shared" si="230"/>
        <v>#DIV/0!</v>
      </c>
      <c r="IA39" s="192" t="e">
        <f t="shared" si="230"/>
        <v>#DIV/0!</v>
      </c>
      <c r="IB39" s="192" t="e">
        <f t="shared" si="230"/>
        <v>#DIV/0!</v>
      </c>
      <c r="IC39" s="192" t="e">
        <f t="shared" si="230"/>
        <v>#DIV/0!</v>
      </c>
      <c r="ID39" s="192" t="e">
        <f t="shared" si="230"/>
        <v>#DIV/0!</v>
      </c>
      <c r="IE39" s="192" t="e">
        <f t="shared" si="230"/>
        <v>#DIV/0!</v>
      </c>
      <c r="IF39" s="192" t="e">
        <f t="shared" si="230"/>
        <v>#DIV/0!</v>
      </c>
      <c r="IG39" s="192" t="e">
        <f t="shared" si="230"/>
        <v>#DIV/0!</v>
      </c>
      <c r="IH39" s="192" t="e">
        <f t="shared" si="230"/>
        <v>#DIV/0!</v>
      </c>
      <c r="II39" s="192" t="e">
        <f t="shared" si="230"/>
        <v>#DIV/0!</v>
      </c>
      <c r="IJ39" s="192" t="e">
        <f t="shared" si="230"/>
        <v>#DIV/0!</v>
      </c>
      <c r="IK39" s="192" t="e">
        <f t="shared" si="230"/>
        <v>#DIV/0!</v>
      </c>
      <c r="IL39" s="192" t="e">
        <f t="shared" si="230"/>
        <v>#DIV/0!</v>
      </c>
      <c r="IM39" s="192" t="e">
        <f t="shared" si="230"/>
        <v>#DIV/0!</v>
      </c>
      <c r="IN39" s="192" t="e">
        <f t="shared" si="230"/>
        <v>#DIV/0!</v>
      </c>
      <c r="IO39" s="192" t="e">
        <f t="shared" si="230"/>
        <v>#DIV/0!</v>
      </c>
      <c r="IP39" s="192" t="e">
        <f t="shared" si="230"/>
        <v>#DIV/0!</v>
      </c>
      <c r="IQ39" s="192" t="e">
        <f t="shared" si="230"/>
        <v>#DIV/0!</v>
      </c>
      <c r="IR39" s="192" t="e">
        <f t="shared" si="230"/>
        <v>#DIV/0!</v>
      </c>
      <c r="IS39" s="192" t="e">
        <f t="shared" si="230"/>
        <v>#DIV/0!</v>
      </c>
      <c r="IT39" s="192" t="e">
        <f t="shared" si="230"/>
        <v>#DIV/0!</v>
      </c>
      <c r="IU39" s="192" t="e">
        <f t="shared" si="230"/>
        <v>#DIV/0!</v>
      </c>
      <c r="IV39" s="192" t="e">
        <f t="shared" si="230"/>
        <v>#DIV/0!</v>
      </c>
      <c r="IW39" s="192" t="e">
        <f t="shared" si="230"/>
        <v>#DIV/0!</v>
      </c>
      <c r="IX39" s="192" t="e">
        <f t="shared" si="230"/>
        <v>#DIV/0!</v>
      </c>
      <c r="IY39" s="192" t="e">
        <f t="shared" si="230"/>
        <v>#DIV/0!</v>
      </c>
      <c r="IZ39" s="192" t="e">
        <f t="shared" si="230"/>
        <v>#DIV/0!</v>
      </c>
      <c r="JA39" s="192" t="e">
        <f t="shared" si="230"/>
        <v>#DIV/0!</v>
      </c>
      <c r="JB39" s="192" t="e">
        <f t="shared" ref="JB39:LM39" si="231">+JB71</f>
        <v>#DIV/0!</v>
      </c>
      <c r="JC39" s="192" t="e">
        <f t="shared" si="231"/>
        <v>#DIV/0!</v>
      </c>
      <c r="JD39" s="192" t="e">
        <f t="shared" si="231"/>
        <v>#DIV/0!</v>
      </c>
      <c r="JE39" s="192" t="e">
        <f t="shared" si="231"/>
        <v>#DIV/0!</v>
      </c>
      <c r="JF39" s="192" t="e">
        <f t="shared" si="231"/>
        <v>#DIV/0!</v>
      </c>
      <c r="JG39" s="192" t="e">
        <f t="shared" si="231"/>
        <v>#DIV/0!</v>
      </c>
      <c r="JH39" s="192" t="e">
        <f t="shared" si="231"/>
        <v>#DIV/0!</v>
      </c>
      <c r="JI39" s="192" t="e">
        <f t="shared" si="231"/>
        <v>#DIV/0!</v>
      </c>
      <c r="JJ39" s="192" t="e">
        <f t="shared" si="231"/>
        <v>#DIV/0!</v>
      </c>
      <c r="JK39" s="192" t="e">
        <f t="shared" si="231"/>
        <v>#DIV/0!</v>
      </c>
      <c r="JL39" s="192" t="e">
        <f t="shared" si="231"/>
        <v>#DIV/0!</v>
      </c>
      <c r="JM39" s="192" t="e">
        <f t="shared" si="231"/>
        <v>#DIV/0!</v>
      </c>
      <c r="JN39" s="192" t="e">
        <f t="shared" si="231"/>
        <v>#DIV/0!</v>
      </c>
      <c r="JO39" s="192" t="e">
        <f t="shared" si="231"/>
        <v>#DIV/0!</v>
      </c>
      <c r="JP39" s="192" t="e">
        <f t="shared" si="231"/>
        <v>#DIV/0!</v>
      </c>
      <c r="JQ39" s="192" t="e">
        <f t="shared" si="231"/>
        <v>#DIV/0!</v>
      </c>
      <c r="JR39" s="192" t="e">
        <f t="shared" si="231"/>
        <v>#DIV/0!</v>
      </c>
      <c r="JS39" s="192" t="e">
        <f t="shared" si="231"/>
        <v>#DIV/0!</v>
      </c>
      <c r="JT39" s="192" t="e">
        <f t="shared" si="231"/>
        <v>#DIV/0!</v>
      </c>
      <c r="JU39" s="192" t="e">
        <f t="shared" si="231"/>
        <v>#DIV/0!</v>
      </c>
      <c r="JV39" s="192" t="e">
        <f t="shared" si="231"/>
        <v>#DIV/0!</v>
      </c>
      <c r="JW39" s="192" t="e">
        <f t="shared" si="231"/>
        <v>#DIV/0!</v>
      </c>
      <c r="JX39" s="192" t="e">
        <f t="shared" si="231"/>
        <v>#DIV/0!</v>
      </c>
      <c r="JY39" s="192" t="e">
        <f t="shared" si="231"/>
        <v>#DIV/0!</v>
      </c>
      <c r="JZ39" s="192" t="e">
        <f t="shared" si="231"/>
        <v>#DIV/0!</v>
      </c>
      <c r="KA39" s="192" t="e">
        <f t="shared" si="231"/>
        <v>#DIV/0!</v>
      </c>
      <c r="KB39" s="192" t="e">
        <f t="shared" si="231"/>
        <v>#DIV/0!</v>
      </c>
      <c r="KC39" s="192" t="e">
        <f t="shared" si="231"/>
        <v>#DIV/0!</v>
      </c>
      <c r="KD39" s="192" t="e">
        <f t="shared" si="231"/>
        <v>#DIV/0!</v>
      </c>
      <c r="KE39" s="192" t="e">
        <f t="shared" si="231"/>
        <v>#DIV/0!</v>
      </c>
      <c r="KF39" s="192" t="e">
        <f t="shared" si="231"/>
        <v>#DIV/0!</v>
      </c>
      <c r="KG39" s="192" t="e">
        <f t="shared" si="231"/>
        <v>#DIV/0!</v>
      </c>
      <c r="KH39" s="192" t="e">
        <f t="shared" si="231"/>
        <v>#DIV/0!</v>
      </c>
      <c r="KI39" s="192" t="e">
        <f t="shared" si="231"/>
        <v>#DIV/0!</v>
      </c>
      <c r="KJ39" s="192" t="e">
        <f t="shared" si="231"/>
        <v>#DIV/0!</v>
      </c>
      <c r="KK39" s="192" t="e">
        <f t="shared" si="231"/>
        <v>#DIV/0!</v>
      </c>
      <c r="KL39" s="192" t="e">
        <f t="shared" si="231"/>
        <v>#DIV/0!</v>
      </c>
      <c r="KM39" s="192" t="e">
        <f t="shared" si="231"/>
        <v>#DIV/0!</v>
      </c>
      <c r="KN39" s="192" t="e">
        <f t="shared" si="231"/>
        <v>#DIV/0!</v>
      </c>
      <c r="KO39" s="192" t="e">
        <f t="shared" si="231"/>
        <v>#DIV/0!</v>
      </c>
      <c r="KP39" s="192" t="e">
        <f t="shared" si="231"/>
        <v>#DIV/0!</v>
      </c>
      <c r="KQ39" s="192" t="e">
        <f t="shared" si="231"/>
        <v>#DIV/0!</v>
      </c>
      <c r="KR39" s="192" t="e">
        <f t="shared" si="231"/>
        <v>#DIV/0!</v>
      </c>
      <c r="KS39" s="192" t="e">
        <f t="shared" si="231"/>
        <v>#DIV/0!</v>
      </c>
      <c r="KT39" s="192" t="e">
        <f t="shared" si="231"/>
        <v>#DIV/0!</v>
      </c>
      <c r="KU39" s="192" t="e">
        <f t="shared" si="231"/>
        <v>#DIV/0!</v>
      </c>
      <c r="KV39" s="192" t="e">
        <f t="shared" si="231"/>
        <v>#DIV/0!</v>
      </c>
      <c r="KW39" s="192" t="e">
        <f t="shared" si="231"/>
        <v>#DIV/0!</v>
      </c>
      <c r="KX39" s="192" t="e">
        <f t="shared" si="231"/>
        <v>#DIV/0!</v>
      </c>
      <c r="KY39" s="192" t="e">
        <f t="shared" si="231"/>
        <v>#DIV/0!</v>
      </c>
      <c r="KZ39" s="192" t="e">
        <f t="shared" si="231"/>
        <v>#DIV/0!</v>
      </c>
      <c r="LA39" s="192" t="e">
        <f t="shared" si="231"/>
        <v>#DIV/0!</v>
      </c>
      <c r="LB39" s="192" t="e">
        <f t="shared" si="231"/>
        <v>#DIV/0!</v>
      </c>
      <c r="LC39" s="192" t="e">
        <f t="shared" si="231"/>
        <v>#DIV/0!</v>
      </c>
      <c r="LD39" s="192" t="e">
        <f t="shared" si="231"/>
        <v>#DIV/0!</v>
      </c>
      <c r="LE39" s="192" t="e">
        <f t="shared" si="231"/>
        <v>#DIV/0!</v>
      </c>
      <c r="LF39" s="192" t="e">
        <f t="shared" si="231"/>
        <v>#DIV/0!</v>
      </c>
      <c r="LG39" s="192" t="e">
        <f t="shared" si="231"/>
        <v>#DIV/0!</v>
      </c>
      <c r="LH39" s="192" t="e">
        <f t="shared" si="231"/>
        <v>#DIV/0!</v>
      </c>
      <c r="LI39" s="192" t="e">
        <f t="shared" si="231"/>
        <v>#DIV/0!</v>
      </c>
      <c r="LJ39" s="192" t="e">
        <f t="shared" si="231"/>
        <v>#DIV/0!</v>
      </c>
      <c r="LK39" s="192" t="e">
        <f t="shared" si="231"/>
        <v>#DIV/0!</v>
      </c>
      <c r="LL39" s="192" t="e">
        <f t="shared" si="231"/>
        <v>#DIV/0!</v>
      </c>
      <c r="LM39" s="192" t="e">
        <f t="shared" si="231"/>
        <v>#DIV/0!</v>
      </c>
      <c r="LN39" s="192" t="e">
        <f t="shared" ref="LN39:NY39" si="232">+LN71</f>
        <v>#DIV/0!</v>
      </c>
      <c r="LO39" s="192" t="e">
        <f t="shared" si="232"/>
        <v>#DIV/0!</v>
      </c>
      <c r="LP39" s="192" t="e">
        <f t="shared" si="232"/>
        <v>#DIV/0!</v>
      </c>
      <c r="LQ39" s="192" t="e">
        <f t="shared" si="232"/>
        <v>#DIV/0!</v>
      </c>
      <c r="LR39" s="192" t="e">
        <f t="shared" si="232"/>
        <v>#DIV/0!</v>
      </c>
      <c r="LS39" s="192" t="e">
        <f t="shared" si="232"/>
        <v>#DIV/0!</v>
      </c>
      <c r="LT39" s="192" t="e">
        <f t="shared" si="232"/>
        <v>#DIV/0!</v>
      </c>
      <c r="LU39" s="192" t="e">
        <f t="shared" si="232"/>
        <v>#DIV/0!</v>
      </c>
      <c r="LV39" s="192" t="e">
        <f t="shared" si="232"/>
        <v>#DIV/0!</v>
      </c>
      <c r="LW39" s="192" t="e">
        <f t="shared" si="232"/>
        <v>#DIV/0!</v>
      </c>
      <c r="LX39" s="192" t="e">
        <f t="shared" si="232"/>
        <v>#DIV/0!</v>
      </c>
      <c r="LY39" s="192" t="e">
        <f t="shared" si="232"/>
        <v>#DIV/0!</v>
      </c>
      <c r="LZ39" s="192" t="e">
        <f t="shared" si="232"/>
        <v>#DIV/0!</v>
      </c>
      <c r="MA39" s="192" t="e">
        <f t="shared" si="232"/>
        <v>#DIV/0!</v>
      </c>
      <c r="MB39" s="192" t="e">
        <f t="shared" si="232"/>
        <v>#DIV/0!</v>
      </c>
      <c r="MC39" s="192" t="e">
        <f t="shared" si="232"/>
        <v>#DIV/0!</v>
      </c>
      <c r="MD39" s="192" t="e">
        <f t="shared" si="232"/>
        <v>#DIV/0!</v>
      </c>
      <c r="ME39" s="192" t="e">
        <f t="shared" si="232"/>
        <v>#DIV/0!</v>
      </c>
      <c r="MF39" s="192" t="e">
        <f t="shared" si="232"/>
        <v>#DIV/0!</v>
      </c>
      <c r="MG39" s="192" t="e">
        <f t="shared" si="232"/>
        <v>#DIV/0!</v>
      </c>
      <c r="MH39" s="192" t="e">
        <f t="shared" si="232"/>
        <v>#DIV/0!</v>
      </c>
      <c r="MI39" s="192" t="e">
        <f t="shared" si="232"/>
        <v>#DIV/0!</v>
      </c>
      <c r="MJ39" s="192" t="e">
        <f t="shared" si="232"/>
        <v>#DIV/0!</v>
      </c>
      <c r="MK39" s="192" t="e">
        <f t="shared" si="232"/>
        <v>#DIV/0!</v>
      </c>
      <c r="ML39" s="192" t="e">
        <f t="shared" si="232"/>
        <v>#DIV/0!</v>
      </c>
      <c r="MM39" s="192" t="e">
        <f t="shared" si="232"/>
        <v>#DIV/0!</v>
      </c>
      <c r="MN39" s="192" t="e">
        <f t="shared" si="232"/>
        <v>#DIV/0!</v>
      </c>
      <c r="MO39" s="192" t="e">
        <f t="shared" si="232"/>
        <v>#DIV/0!</v>
      </c>
      <c r="MP39" s="192" t="e">
        <f t="shared" si="232"/>
        <v>#DIV/0!</v>
      </c>
      <c r="MQ39" s="192" t="e">
        <f t="shared" si="232"/>
        <v>#DIV/0!</v>
      </c>
      <c r="MR39" s="192" t="e">
        <f t="shared" si="232"/>
        <v>#DIV/0!</v>
      </c>
      <c r="MS39" s="192" t="e">
        <f t="shared" si="232"/>
        <v>#DIV/0!</v>
      </c>
      <c r="MT39" s="192" t="e">
        <f t="shared" si="232"/>
        <v>#DIV/0!</v>
      </c>
      <c r="MU39" s="192" t="e">
        <f t="shared" si="232"/>
        <v>#DIV/0!</v>
      </c>
      <c r="MV39" s="192" t="e">
        <f t="shared" si="232"/>
        <v>#DIV/0!</v>
      </c>
      <c r="MW39" s="192" t="e">
        <f t="shared" si="232"/>
        <v>#DIV/0!</v>
      </c>
      <c r="MX39" s="192" t="e">
        <f t="shared" si="232"/>
        <v>#DIV/0!</v>
      </c>
      <c r="MY39" s="192" t="e">
        <f t="shared" si="232"/>
        <v>#DIV/0!</v>
      </c>
      <c r="MZ39" s="192" t="e">
        <f t="shared" si="232"/>
        <v>#DIV/0!</v>
      </c>
      <c r="NA39" s="192" t="e">
        <f t="shared" si="232"/>
        <v>#DIV/0!</v>
      </c>
      <c r="NB39" s="192" t="e">
        <f t="shared" si="232"/>
        <v>#DIV/0!</v>
      </c>
      <c r="NC39" s="192" t="e">
        <f t="shared" si="232"/>
        <v>#DIV/0!</v>
      </c>
      <c r="ND39" s="192" t="e">
        <f t="shared" si="232"/>
        <v>#DIV/0!</v>
      </c>
      <c r="NE39" s="192" t="e">
        <f t="shared" si="232"/>
        <v>#DIV/0!</v>
      </c>
      <c r="NF39" s="192" t="e">
        <f t="shared" si="232"/>
        <v>#DIV/0!</v>
      </c>
      <c r="NG39" s="192" t="e">
        <f t="shared" si="232"/>
        <v>#DIV/0!</v>
      </c>
      <c r="NH39" s="192" t="e">
        <f t="shared" si="232"/>
        <v>#DIV/0!</v>
      </c>
      <c r="NI39" s="192" t="e">
        <f t="shared" si="232"/>
        <v>#DIV/0!</v>
      </c>
      <c r="NJ39" s="192" t="e">
        <f t="shared" si="232"/>
        <v>#DIV/0!</v>
      </c>
      <c r="NK39" s="192" t="e">
        <f t="shared" si="232"/>
        <v>#DIV/0!</v>
      </c>
      <c r="NL39" s="192" t="e">
        <f t="shared" si="232"/>
        <v>#DIV/0!</v>
      </c>
      <c r="NM39" s="192" t="e">
        <f t="shared" si="232"/>
        <v>#DIV/0!</v>
      </c>
      <c r="NN39" s="192" t="e">
        <f t="shared" si="232"/>
        <v>#DIV/0!</v>
      </c>
      <c r="NO39" s="192" t="e">
        <f t="shared" si="232"/>
        <v>#DIV/0!</v>
      </c>
      <c r="NP39" s="192" t="e">
        <f t="shared" si="232"/>
        <v>#DIV/0!</v>
      </c>
      <c r="NQ39" s="192" t="e">
        <f t="shared" si="232"/>
        <v>#DIV/0!</v>
      </c>
      <c r="NR39" s="192" t="e">
        <f t="shared" si="232"/>
        <v>#DIV/0!</v>
      </c>
      <c r="NS39" s="192" t="e">
        <f t="shared" si="232"/>
        <v>#DIV/0!</v>
      </c>
      <c r="NT39" s="192" t="e">
        <f t="shared" si="232"/>
        <v>#DIV/0!</v>
      </c>
      <c r="NU39" s="192" t="e">
        <f t="shared" si="232"/>
        <v>#DIV/0!</v>
      </c>
      <c r="NV39" s="192" t="e">
        <f t="shared" si="232"/>
        <v>#DIV/0!</v>
      </c>
      <c r="NW39" s="192" t="e">
        <f t="shared" si="232"/>
        <v>#DIV/0!</v>
      </c>
      <c r="NX39" s="192" t="e">
        <f t="shared" si="232"/>
        <v>#DIV/0!</v>
      </c>
      <c r="NY39" s="192" t="e">
        <f t="shared" si="232"/>
        <v>#DIV/0!</v>
      </c>
      <c r="NZ39" s="192" t="e">
        <f t="shared" ref="NZ39:QK39" si="233">+NZ71</f>
        <v>#DIV/0!</v>
      </c>
      <c r="OA39" s="192" t="e">
        <f t="shared" si="233"/>
        <v>#DIV/0!</v>
      </c>
      <c r="OB39" s="192" t="e">
        <f t="shared" si="233"/>
        <v>#DIV/0!</v>
      </c>
      <c r="OC39" s="192" t="e">
        <f t="shared" si="233"/>
        <v>#DIV/0!</v>
      </c>
      <c r="OD39" s="192" t="e">
        <f t="shared" si="233"/>
        <v>#DIV/0!</v>
      </c>
      <c r="OE39" s="192" t="e">
        <f t="shared" si="233"/>
        <v>#DIV/0!</v>
      </c>
      <c r="OF39" s="192" t="e">
        <f t="shared" si="233"/>
        <v>#DIV/0!</v>
      </c>
      <c r="OG39" s="192" t="e">
        <f t="shared" si="233"/>
        <v>#DIV/0!</v>
      </c>
      <c r="OH39" s="192" t="e">
        <f t="shared" si="233"/>
        <v>#DIV/0!</v>
      </c>
      <c r="OI39" s="192" t="e">
        <f t="shared" si="233"/>
        <v>#DIV/0!</v>
      </c>
      <c r="OJ39" s="192" t="e">
        <f t="shared" si="233"/>
        <v>#DIV/0!</v>
      </c>
      <c r="OK39" s="192" t="e">
        <f t="shared" si="233"/>
        <v>#DIV/0!</v>
      </c>
      <c r="OL39" s="192" t="e">
        <f t="shared" si="233"/>
        <v>#DIV/0!</v>
      </c>
      <c r="OM39" s="192" t="e">
        <f t="shared" si="233"/>
        <v>#DIV/0!</v>
      </c>
      <c r="ON39" s="192" t="e">
        <f t="shared" si="233"/>
        <v>#DIV/0!</v>
      </c>
      <c r="OO39" s="192" t="e">
        <f t="shared" si="233"/>
        <v>#DIV/0!</v>
      </c>
      <c r="OP39" s="192" t="e">
        <f t="shared" si="233"/>
        <v>#DIV/0!</v>
      </c>
      <c r="OQ39" s="192" t="e">
        <f t="shared" si="233"/>
        <v>#DIV/0!</v>
      </c>
      <c r="OR39" s="192" t="e">
        <f t="shared" si="233"/>
        <v>#DIV/0!</v>
      </c>
      <c r="OS39" s="192" t="e">
        <f t="shared" si="233"/>
        <v>#DIV/0!</v>
      </c>
      <c r="OT39" s="192" t="e">
        <f t="shared" si="233"/>
        <v>#DIV/0!</v>
      </c>
      <c r="OU39" s="192" t="e">
        <f t="shared" si="233"/>
        <v>#DIV/0!</v>
      </c>
      <c r="OV39" s="192" t="e">
        <f t="shared" si="233"/>
        <v>#DIV/0!</v>
      </c>
      <c r="OW39" s="192" t="e">
        <f t="shared" si="233"/>
        <v>#DIV/0!</v>
      </c>
      <c r="OX39" s="192" t="e">
        <f t="shared" si="233"/>
        <v>#DIV/0!</v>
      </c>
      <c r="OY39" s="192" t="e">
        <f t="shared" si="233"/>
        <v>#DIV/0!</v>
      </c>
      <c r="OZ39" s="192" t="e">
        <f t="shared" si="233"/>
        <v>#DIV/0!</v>
      </c>
      <c r="PA39" s="192" t="e">
        <f t="shared" si="233"/>
        <v>#DIV/0!</v>
      </c>
      <c r="PB39" s="192" t="e">
        <f t="shared" si="233"/>
        <v>#DIV/0!</v>
      </c>
      <c r="PC39" s="192" t="e">
        <f t="shared" si="233"/>
        <v>#DIV/0!</v>
      </c>
      <c r="PD39" s="192" t="e">
        <f t="shared" si="233"/>
        <v>#DIV/0!</v>
      </c>
      <c r="PE39" s="192" t="e">
        <f t="shared" si="233"/>
        <v>#DIV/0!</v>
      </c>
      <c r="PF39" s="192" t="e">
        <f t="shared" si="233"/>
        <v>#DIV/0!</v>
      </c>
      <c r="PG39" s="192" t="e">
        <f t="shared" si="233"/>
        <v>#DIV/0!</v>
      </c>
      <c r="PH39" s="192" t="e">
        <f t="shared" si="233"/>
        <v>#DIV/0!</v>
      </c>
      <c r="PI39" s="192" t="e">
        <f t="shared" si="233"/>
        <v>#DIV/0!</v>
      </c>
      <c r="PJ39" s="192" t="e">
        <f t="shared" si="233"/>
        <v>#DIV/0!</v>
      </c>
      <c r="PK39" s="192" t="e">
        <f t="shared" si="233"/>
        <v>#DIV/0!</v>
      </c>
      <c r="PL39" s="192" t="e">
        <f t="shared" si="233"/>
        <v>#DIV/0!</v>
      </c>
      <c r="PM39" s="192" t="e">
        <f t="shared" si="233"/>
        <v>#DIV/0!</v>
      </c>
      <c r="PN39" s="192" t="e">
        <f t="shared" si="233"/>
        <v>#DIV/0!</v>
      </c>
      <c r="PO39" s="192" t="e">
        <f t="shared" si="233"/>
        <v>#DIV/0!</v>
      </c>
      <c r="PP39" s="192" t="e">
        <f t="shared" si="233"/>
        <v>#DIV/0!</v>
      </c>
      <c r="PQ39" s="192" t="e">
        <f t="shared" si="233"/>
        <v>#DIV/0!</v>
      </c>
      <c r="PR39" s="192" t="e">
        <f t="shared" si="233"/>
        <v>#DIV/0!</v>
      </c>
      <c r="PS39" s="192" t="e">
        <f t="shared" si="233"/>
        <v>#DIV/0!</v>
      </c>
      <c r="PT39" s="192" t="e">
        <f t="shared" si="233"/>
        <v>#DIV/0!</v>
      </c>
      <c r="PU39" s="192" t="e">
        <f t="shared" si="233"/>
        <v>#DIV/0!</v>
      </c>
      <c r="PV39" s="192" t="e">
        <f t="shared" si="233"/>
        <v>#DIV/0!</v>
      </c>
      <c r="PW39" s="192" t="e">
        <f t="shared" si="233"/>
        <v>#DIV/0!</v>
      </c>
      <c r="PX39" s="192" t="e">
        <f t="shared" si="233"/>
        <v>#DIV/0!</v>
      </c>
      <c r="PY39" s="192" t="e">
        <f t="shared" si="233"/>
        <v>#DIV/0!</v>
      </c>
      <c r="PZ39" s="192" t="e">
        <f t="shared" si="233"/>
        <v>#DIV/0!</v>
      </c>
      <c r="QA39" s="192" t="e">
        <f t="shared" si="233"/>
        <v>#DIV/0!</v>
      </c>
      <c r="QB39" s="192" t="e">
        <f t="shared" si="233"/>
        <v>#DIV/0!</v>
      </c>
      <c r="QC39" s="192" t="e">
        <f t="shared" si="233"/>
        <v>#DIV/0!</v>
      </c>
      <c r="QD39" s="192" t="e">
        <f t="shared" si="233"/>
        <v>#DIV/0!</v>
      </c>
      <c r="QE39" s="192" t="e">
        <f t="shared" si="233"/>
        <v>#DIV/0!</v>
      </c>
      <c r="QF39" s="192" t="e">
        <f t="shared" si="233"/>
        <v>#DIV/0!</v>
      </c>
      <c r="QG39" s="192" t="e">
        <f t="shared" si="233"/>
        <v>#DIV/0!</v>
      </c>
      <c r="QH39" s="192" t="e">
        <f t="shared" si="233"/>
        <v>#DIV/0!</v>
      </c>
      <c r="QI39" s="192" t="e">
        <f t="shared" si="233"/>
        <v>#DIV/0!</v>
      </c>
      <c r="QJ39" s="192" t="e">
        <f t="shared" si="233"/>
        <v>#DIV/0!</v>
      </c>
      <c r="QK39" s="192" t="e">
        <f t="shared" si="233"/>
        <v>#DIV/0!</v>
      </c>
      <c r="QL39" s="192" t="e">
        <f t="shared" ref="QL39:SW39" si="234">+QL71</f>
        <v>#DIV/0!</v>
      </c>
      <c r="QM39" s="192" t="e">
        <f t="shared" si="234"/>
        <v>#DIV/0!</v>
      </c>
      <c r="QN39" s="192" t="e">
        <f t="shared" si="234"/>
        <v>#DIV/0!</v>
      </c>
      <c r="QO39" s="192" t="e">
        <f t="shared" si="234"/>
        <v>#DIV/0!</v>
      </c>
      <c r="QP39" s="192" t="e">
        <f t="shared" si="234"/>
        <v>#DIV/0!</v>
      </c>
      <c r="QQ39" s="192" t="e">
        <f t="shared" si="234"/>
        <v>#DIV/0!</v>
      </c>
      <c r="QR39" s="192" t="e">
        <f t="shared" si="234"/>
        <v>#DIV/0!</v>
      </c>
      <c r="QS39" s="192" t="e">
        <f t="shared" si="234"/>
        <v>#DIV/0!</v>
      </c>
      <c r="QT39" s="192" t="e">
        <f t="shared" si="234"/>
        <v>#DIV/0!</v>
      </c>
      <c r="QU39" s="192" t="e">
        <f t="shared" si="234"/>
        <v>#DIV/0!</v>
      </c>
      <c r="QV39" s="192" t="e">
        <f t="shared" si="234"/>
        <v>#DIV/0!</v>
      </c>
      <c r="QW39" s="192" t="e">
        <f t="shared" si="234"/>
        <v>#DIV/0!</v>
      </c>
      <c r="QX39" s="192" t="e">
        <f t="shared" si="234"/>
        <v>#DIV/0!</v>
      </c>
      <c r="QY39" s="192" t="e">
        <f t="shared" si="234"/>
        <v>#DIV/0!</v>
      </c>
      <c r="QZ39" s="192" t="e">
        <f t="shared" si="234"/>
        <v>#DIV/0!</v>
      </c>
      <c r="RA39" s="192" t="e">
        <f t="shared" si="234"/>
        <v>#DIV/0!</v>
      </c>
      <c r="RB39" s="192" t="e">
        <f t="shared" si="234"/>
        <v>#DIV/0!</v>
      </c>
      <c r="RC39" s="192" t="e">
        <f t="shared" si="234"/>
        <v>#DIV/0!</v>
      </c>
      <c r="RD39" s="192" t="e">
        <f t="shared" si="234"/>
        <v>#DIV/0!</v>
      </c>
      <c r="RE39" s="192" t="e">
        <f t="shared" si="234"/>
        <v>#DIV/0!</v>
      </c>
      <c r="RF39" s="192" t="e">
        <f t="shared" si="234"/>
        <v>#DIV/0!</v>
      </c>
      <c r="RG39" s="192" t="e">
        <f t="shared" si="234"/>
        <v>#DIV/0!</v>
      </c>
      <c r="RH39" s="192" t="e">
        <f t="shared" si="234"/>
        <v>#DIV/0!</v>
      </c>
      <c r="RI39" s="192" t="e">
        <f t="shared" si="234"/>
        <v>#DIV/0!</v>
      </c>
      <c r="RJ39" s="192" t="e">
        <f t="shared" si="234"/>
        <v>#DIV/0!</v>
      </c>
      <c r="RK39" s="192" t="e">
        <f t="shared" si="234"/>
        <v>#DIV/0!</v>
      </c>
      <c r="RL39" s="192" t="e">
        <f t="shared" si="234"/>
        <v>#DIV/0!</v>
      </c>
      <c r="RM39" s="192" t="e">
        <f t="shared" si="234"/>
        <v>#DIV/0!</v>
      </c>
      <c r="RN39" s="192" t="e">
        <f t="shared" si="234"/>
        <v>#DIV/0!</v>
      </c>
      <c r="RO39" s="192" t="e">
        <f t="shared" si="234"/>
        <v>#DIV/0!</v>
      </c>
      <c r="RP39" s="192" t="e">
        <f t="shared" si="234"/>
        <v>#DIV/0!</v>
      </c>
      <c r="RQ39" s="192" t="e">
        <f t="shared" si="234"/>
        <v>#DIV/0!</v>
      </c>
      <c r="RR39" s="192" t="e">
        <f t="shared" si="234"/>
        <v>#DIV/0!</v>
      </c>
      <c r="RS39" s="192" t="e">
        <f t="shared" si="234"/>
        <v>#DIV/0!</v>
      </c>
      <c r="RT39" s="192" t="e">
        <f t="shared" si="234"/>
        <v>#DIV/0!</v>
      </c>
      <c r="RU39" s="192" t="e">
        <f t="shared" si="234"/>
        <v>#DIV/0!</v>
      </c>
      <c r="RV39" s="192" t="e">
        <f t="shared" si="234"/>
        <v>#DIV/0!</v>
      </c>
      <c r="RW39" s="192" t="e">
        <f t="shared" si="234"/>
        <v>#DIV/0!</v>
      </c>
      <c r="RX39" s="192" t="e">
        <f t="shared" si="234"/>
        <v>#DIV/0!</v>
      </c>
      <c r="RY39" s="192" t="e">
        <f t="shared" si="234"/>
        <v>#DIV/0!</v>
      </c>
      <c r="RZ39" s="192" t="e">
        <f t="shared" si="234"/>
        <v>#DIV/0!</v>
      </c>
      <c r="SA39" s="192" t="e">
        <f t="shared" si="234"/>
        <v>#DIV/0!</v>
      </c>
      <c r="SB39" s="192" t="e">
        <f t="shared" si="234"/>
        <v>#DIV/0!</v>
      </c>
      <c r="SC39" s="192" t="e">
        <f t="shared" si="234"/>
        <v>#DIV/0!</v>
      </c>
      <c r="SD39" s="192" t="e">
        <f t="shared" si="234"/>
        <v>#DIV/0!</v>
      </c>
      <c r="SE39" s="192" t="e">
        <f t="shared" si="234"/>
        <v>#DIV/0!</v>
      </c>
      <c r="SF39" s="192" t="e">
        <f t="shared" si="234"/>
        <v>#DIV/0!</v>
      </c>
      <c r="SG39" s="192" t="e">
        <f t="shared" si="234"/>
        <v>#DIV/0!</v>
      </c>
      <c r="SH39" s="192" t="e">
        <f t="shared" si="234"/>
        <v>#DIV/0!</v>
      </c>
      <c r="SI39" s="192" t="e">
        <f t="shared" si="234"/>
        <v>#DIV/0!</v>
      </c>
      <c r="SJ39" s="192" t="e">
        <f t="shared" si="234"/>
        <v>#DIV/0!</v>
      </c>
      <c r="SK39" s="192" t="e">
        <f t="shared" si="234"/>
        <v>#DIV/0!</v>
      </c>
      <c r="SL39" s="192" t="e">
        <f t="shared" si="234"/>
        <v>#DIV/0!</v>
      </c>
      <c r="SM39" s="192" t="e">
        <f t="shared" si="234"/>
        <v>#DIV/0!</v>
      </c>
      <c r="SN39" s="192" t="e">
        <f t="shared" si="234"/>
        <v>#DIV/0!</v>
      </c>
      <c r="SO39" s="192" t="e">
        <f t="shared" si="234"/>
        <v>#DIV/0!</v>
      </c>
      <c r="SP39" s="192" t="e">
        <f t="shared" si="234"/>
        <v>#DIV/0!</v>
      </c>
      <c r="SQ39" s="192" t="e">
        <f t="shared" si="234"/>
        <v>#DIV/0!</v>
      </c>
      <c r="SR39" s="192" t="e">
        <f t="shared" si="234"/>
        <v>#DIV/0!</v>
      </c>
      <c r="SS39" s="192" t="e">
        <f t="shared" si="234"/>
        <v>#DIV/0!</v>
      </c>
      <c r="ST39" s="192" t="e">
        <f t="shared" si="234"/>
        <v>#DIV/0!</v>
      </c>
      <c r="SU39" s="192" t="e">
        <f t="shared" si="234"/>
        <v>#DIV/0!</v>
      </c>
      <c r="SV39" s="192" t="e">
        <f t="shared" si="234"/>
        <v>#DIV/0!</v>
      </c>
      <c r="SW39" s="192" t="e">
        <f t="shared" si="234"/>
        <v>#DIV/0!</v>
      </c>
      <c r="SX39" s="192" t="e">
        <f t="shared" ref="SX39:VI39" si="235">+SX71</f>
        <v>#DIV/0!</v>
      </c>
      <c r="SY39" s="192" t="e">
        <f t="shared" si="235"/>
        <v>#DIV/0!</v>
      </c>
      <c r="SZ39" s="192" t="e">
        <f t="shared" si="235"/>
        <v>#DIV/0!</v>
      </c>
      <c r="TA39" s="192" t="e">
        <f t="shared" si="235"/>
        <v>#DIV/0!</v>
      </c>
      <c r="TB39" s="192" t="e">
        <f t="shared" si="235"/>
        <v>#DIV/0!</v>
      </c>
      <c r="TC39" s="192" t="e">
        <f t="shared" si="235"/>
        <v>#DIV/0!</v>
      </c>
      <c r="TD39" s="192" t="e">
        <f t="shared" si="235"/>
        <v>#DIV/0!</v>
      </c>
      <c r="TE39" s="192" t="e">
        <f t="shared" si="235"/>
        <v>#DIV/0!</v>
      </c>
      <c r="TF39" s="192" t="e">
        <f t="shared" si="235"/>
        <v>#DIV/0!</v>
      </c>
      <c r="TG39" s="192" t="e">
        <f t="shared" si="235"/>
        <v>#DIV/0!</v>
      </c>
      <c r="TH39" s="192" t="e">
        <f t="shared" si="235"/>
        <v>#DIV/0!</v>
      </c>
      <c r="TI39" s="192" t="e">
        <f t="shared" si="235"/>
        <v>#DIV/0!</v>
      </c>
      <c r="TJ39" s="192" t="e">
        <f t="shared" si="235"/>
        <v>#DIV/0!</v>
      </c>
      <c r="TK39" s="192" t="e">
        <f t="shared" si="235"/>
        <v>#DIV/0!</v>
      </c>
      <c r="TL39" s="192" t="e">
        <f t="shared" si="235"/>
        <v>#DIV/0!</v>
      </c>
      <c r="TM39" s="192" t="e">
        <f t="shared" si="235"/>
        <v>#DIV/0!</v>
      </c>
      <c r="TN39" s="192" t="e">
        <f t="shared" si="235"/>
        <v>#DIV/0!</v>
      </c>
      <c r="TO39" s="192" t="e">
        <f t="shared" si="235"/>
        <v>#DIV/0!</v>
      </c>
      <c r="TP39" s="192" t="e">
        <f t="shared" si="235"/>
        <v>#DIV/0!</v>
      </c>
      <c r="TQ39" s="192" t="e">
        <f t="shared" si="235"/>
        <v>#DIV/0!</v>
      </c>
      <c r="TR39" s="192" t="e">
        <f t="shared" si="235"/>
        <v>#DIV/0!</v>
      </c>
      <c r="TS39" s="192" t="e">
        <f t="shared" si="235"/>
        <v>#DIV/0!</v>
      </c>
      <c r="TT39" s="192" t="e">
        <f t="shared" si="235"/>
        <v>#DIV/0!</v>
      </c>
      <c r="TU39" s="192" t="e">
        <f t="shared" si="235"/>
        <v>#DIV/0!</v>
      </c>
      <c r="TV39" s="192" t="e">
        <f t="shared" si="235"/>
        <v>#DIV/0!</v>
      </c>
      <c r="TW39" s="192" t="e">
        <f t="shared" si="235"/>
        <v>#DIV/0!</v>
      </c>
      <c r="TX39" s="192" t="e">
        <f t="shared" si="235"/>
        <v>#DIV/0!</v>
      </c>
      <c r="TY39" s="192" t="e">
        <f t="shared" si="235"/>
        <v>#DIV/0!</v>
      </c>
      <c r="TZ39" s="192" t="e">
        <f t="shared" si="235"/>
        <v>#DIV/0!</v>
      </c>
      <c r="UA39" s="192" t="e">
        <f t="shared" si="235"/>
        <v>#DIV/0!</v>
      </c>
      <c r="UB39" s="192" t="e">
        <f t="shared" si="235"/>
        <v>#DIV/0!</v>
      </c>
      <c r="UC39" s="192" t="e">
        <f t="shared" si="235"/>
        <v>#DIV/0!</v>
      </c>
      <c r="UD39" s="192" t="e">
        <f t="shared" si="235"/>
        <v>#DIV/0!</v>
      </c>
      <c r="UE39" s="192" t="e">
        <f t="shared" si="235"/>
        <v>#DIV/0!</v>
      </c>
      <c r="UF39" s="192" t="e">
        <f t="shared" si="235"/>
        <v>#DIV/0!</v>
      </c>
      <c r="UG39" s="192" t="e">
        <f t="shared" si="235"/>
        <v>#DIV/0!</v>
      </c>
      <c r="UH39" s="192" t="e">
        <f t="shared" si="235"/>
        <v>#DIV/0!</v>
      </c>
      <c r="UI39" s="192" t="e">
        <f t="shared" si="235"/>
        <v>#DIV/0!</v>
      </c>
      <c r="UJ39" s="192" t="e">
        <f t="shared" si="235"/>
        <v>#DIV/0!</v>
      </c>
      <c r="UK39" s="192" t="e">
        <f t="shared" si="235"/>
        <v>#DIV/0!</v>
      </c>
      <c r="UL39" s="192" t="e">
        <f t="shared" si="235"/>
        <v>#DIV/0!</v>
      </c>
      <c r="UM39" s="192" t="e">
        <f t="shared" si="235"/>
        <v>#DIV/0!</v>
      </c>
      <c r="UN39" s="192" t="e">
        <f t="shared" si="235"/>
        <v>#DIV/0!</v>
      </c>
      <c r="UO39" s="192" t="e">
        <f t="shared" si="235"/>
        <v>#DIV/0!</v>
      </c>
      <c r="UP39" s="192" t="e">
        <f t="shared" si="235"/>
        <v>#DIV/0!</v>
      </c>
      <c r="UQ39" s="192" t="e">
        <f t="shared" si="235"/>
        <v>#DIV/0!</v>
      </c>
      <c r="UR39" s="192" t="e">
        <f t="shared" si="235"/>
        <v>#DIV/0!</v>
      </c>
      <c r="US39" s="192" t="e">
        <f t="shared" si="235"/>
        <v>#DIV/0!</v>
      </c>
      <c r="UT39" s="192" t="e">
        <f t="shared" si="235"/>
        <v>#DIV/0!</v>
      </c>
      <c r="UU39" s="192" t="e">
        <f t="shared" si="235"/>
        <v>#DIV/0!</v>
      </c>
      <c r="UV39" s="192" t="e">
        <f t="shared" si="235"/>
        <v>#DIV/0!</v>
      </c>
      <c r="UW39" s="192" t="e">
        <f t="shared" si="235"/>
        <v>#DIV/0!</v>
      </c>
      <c r="UX39" s="192" t="e">
        <f t="shared" si="235"/>
        <v>#DIV/0!</v>
      </c>
      <c r="UY39" s="192" t="e">
        <f t="shared" si="235"/>
        <v>#DIV/0!</v>
      </c>
      <c r="UZ39" s="192" t="e">
        <f t="shared" si="235"/>
        <v>#DIV/0!</v>
      </c>
      <c r="VA39" s="192" t="e">
        <f t="shared" si="235"/>
        <v>#DIV/0!</v>
      </c>
      <c r="VB39" s="192" t="e">
        <f t="shared" si="235"/>
        <v>#DIV/0!</v>
      </c>
      <c r="VC39" s="192" t="e">
        <f t="shared" si="235"/>
        <v>#DIV/0!</v>
      </c>
      <c r="VD39" s="192" t="e">
        <f t="shared" si="235"/>
        <v>#DIV/0!</v>
      </c>
      <c r="VE39" s="192" t="e">
        <f t="shared" si="235"/>
        <v>#DIV/0!</v>
      </c>
      <c r="VF39" s="192" t="e">
        <f t="shared" si="235"/>
        <v>#DIV/0!</v>
      </c>
      <c r="VG39" s="192" t="e">
        <f t="shared" si="235"/>
        <v>#DIV/0!</v>
      </c>
      <c r="VH39" s="192" t="e">
        <f t="shared" si="235"/>
        <v>#DIV/0!</v>
      </c>
      <c r="VI39" s="192" t="e">
        <f t="shared" si="235"/>
        <v>#DIV/0!</v>
      </c>
      <c r="VJ39" s="192" t="e">
        <f t="shared" ref="VJ39:WS39" si="236">+VJ71</f>
        <v>#DIV/0!</v>
      </c>
      <c r="VK39" s="192" t="e">
        <f t="shared" si="236"/>
        <v>#DIV/0!</v>
      </c>
      <c r="VL39" s="192" t="e">
        <f t="shared" si="236"/>
        <v>#DIV/0!</v>
      </c>
      <c r="VM39" s="192" t="e">
        <f t="shared" si="236"/>
        <v>#DIV/0!</v>
      </c>
      <c r="VN39" s="192" t="e">
        <f t="shared" si="236"/>
        <v>#DIV/0!</v>
      </c>
      <c r="VO39" s="192" t="e">
        <f t="shared" si="236"/>
        <v>#DIV/0!</v>
      </c>
      <c r="VP39" s="192" t="e">
        <f t="shared" si="236"/>
        <v>#DIV/0!</v>
      </c>
      <c r="VQ39" s="192" t="e">
        <f t="shared" si="236"/>
        <v>#DIV/0!</v>
      </c>
      <c r="VR39" s="192" t="e">
        <f t="shared" si="236"/>
        <v>#DIV/0!</v>
      </c>
      <c r="VS39" s="192" t="e">
        <f t="shared" si="236"/>
        <v>#DIV/0!</v>
      </c>
      <c r="VT39" s="192" t="e">
        <f t="shared" si="236"/>
        <v>#DIV/0!</v>
      </c>
      <c r="VU39" s="192" t="e">
        <f t="shared" si="236"/>
        <v>#DIV/0!</v>
      </c>
      <c r="VV39" s="192" t="e">
        <f t="shared" si="236"/>
        <v>#DIV/0!</v>
      </c>
      <c r="VW39" s="192" t="e">
        <f t="shared" si="236"/>
        <v>#DIV/0!</v>
      </c>
      <c r="VX39" s="192" t="e">
        <f t="shared" si="236"/>
        <v>#DIV/0!</v>
      </c>
      <c r="VY39" s="192" t="e">
        <f t="shared" si="236"/>
        <v>#DIV/0!</v>
      </c>
      <c r="VZ39" s="192" t="e">
        <f t="shared" si="236"/>
        <v>#DIV/0!</v>
      </c>
      <c r="WA39" s="192" t="e">
        <f t="shared" si="236"/>
        <v>#DIV/0!</v>
      </c>
      <c r="WB39" s="192" t="e">
        <f t="shared" si="236"/>
        <v>#DIV/0!</v>
      </c>
      <c r="WC39" s="192" t="e">
        <f t="shared" si="236"/>
        <v>#DIV/0!</v>
      </c>
      <c r="WD39" s="192" t="e">
        <f t="shared" si="236"/>
        <v>#DIV/0!</v>
      </c>
      <c r="WE39" s="192" t="e">
        <f t="shared" si="236"/>
        <v>#DIV/0!</v>
      </c>
      <c r="WF39" s="192" t="e">
        <f t="shared" si="236"/>
        <v>#DIV/0!</v>
      </c>
      <c r="WG39" s="192" t="e">
        <f t="shared" si="236"/>
        <v>#DIV/0!</v>
      </c>
      <c r="WH39" s="192" t="e">
        <f t="shared" si="236"/>
        <v>#DIV/0!</v>
      </c>
      <c r="WI39" s="192" t="e">
        <f t="shared" si="236"/>
        <v>#DIV/0!</v>
      </c>
      <c r="WJ39" s="192" t="e">
        <f t="shared" si="236"/>
        <v>#DIV/0!</v>
      </c>
      <c r="WK39" s="192" t="e">
        <f t="shared" si="236"/>
        <v>#DIV/0!</v>
      </c>
      <c r="WL39" s="192" t="e">
        <f t="shared" si="236"/>
        <v>#DIV/0!</v>
      </c>
      <c r="WM39" s="192" t="e">
        <f t="shared" si="236"/>
        <v>#DIV/0!</v>
      </c>
      <c r="WN39" s="192" t="e">
        <f t="shared" si="236"/>
        <v>#DIV/0!</v>
      </c>
      <c r="WO39" s="192" t="e">
        <f t="shared" si="236"/>
        <v>#DIV/0!</v>
      </c>
      <c r="WP39" s="192" t="e">
        <f t="shared" si="236"/>
        <v>#DIV/0!</v>
      </c>
      <c r="WQ39" s="192" t="e">
        <f t="shared" si="236"/>
        <v>#DIV/0!</v>
      </c>
      <c r="WR39" s="192" t="e">
        <f t="shared" si="236"/>
        <v>#DIV/0!</v>
      </c>
      <c r="WS39" s="192" t="e">
        <f t="shared" si="236"/>
        <v>#DIV/0!</v>
      </c>
    </row>
    <row r="40" spans="1:617" s="129" customFormat="1" ht="15">
      <c r="B40" s="178" t="s">
        <v>54</v>
      </c>
      <c r="C40" s="176"/>
      <c r="D40" s="178"/>
      <c r="E40" s="178"/>
      <c r="F40" s="198" t="e">
        <f>SUM(F38:F39)</f>
        <v>#DIV/0!</v>
      </c>
      <c r="G40" s="198" t="e">
        <f t="shared" ref="G40:BP40" si="237">SUM(G38:G39)</f>
        <v>#DIV/0!</v>
      </c>
      <c r="H40" s="198" t="e">
        <f t="shared" si="237"/>
        <v>#DIV/0!</v>
      </c>
      <c r="I40" s="198" t="e">
        <f t="shared" si="237"/>
        <v>#DIV/0!</v>
      </c>
      <c r="J40" s="198" t="e">
        <f t="shared" si="237"/>
        <v>#DIV/0!</v>
      </c>
      <c r="K40" s="198" t="e">
        <f t="shared" si="237"/>
        <v>#DIV/0!</v>
      </c>
      <c r="L40" s="198" t="e">
        <f t="shared" si="237"/>
        <v>#DIV/0!</v>
      </c>
      <c r="M40" s="198" t="e">
        <f t="shared" si="237"/>
        <v>#DIV/0!</v>
      </c>
      <c r="N40" s="198" t="e">
        <f t="shared" si="237"/>
        <v>#DIV/0!</v>
      </c>
      <c r="O40" s="198" t="e">
        <f t="shared" si="237"/>
        <v>#DIV/0!</v>
      </c>
      <c r="P40" s="198" t="e">
        <f t="shared" si="237"/>
        <v>#DIV/0!</v>
      </c>
      <c r="Q40" s="198" t="e">
        <f t="shared" si="237"/>
        <v>#DIV/0!</v>
      </c>
      <c r="R40" s="198" t="e">
        <f t="shared" si="237"/>
        <v>#DIV/0!</v>
      </c>
      <c r="S40" s="198" t="e">
        <f t="shared" si="237"/>
        <v>#DIV/0!</v>
      </c>
      <c r="T40" s="198" t="e">
        <f t="shared" si="237"/>
        <v>#DIV/0!</v>
      </c>
      <c r="U40" s="198" t="e">
        <f t="shared" si="237"/>
        <v>#DIV/0!</v>
      </c>
      <c r="V40" s="198" t="e">
        <f t="shared" si="237"/>
        <v>#DIV/0!</v>
      </c>
      <c r="W40" s="198" t="e">
        <f t="shared" si="237"/>
        <v>#DIV/0!</v>
      </c>
      <c r="X40" s="198" t="e">
        <f t="shared" si="237"/>
        <v>#DIV/0!</v>
      </c>
      <c r="Y40" s="198" t="e">
        <f t="shared" si="237"/>
        <v>#DIV/0!</v>
      </c>
      <c r="Z40" s="198" t="e">
        <f t="shared" si="237"/>
        <v>#DIV/0!</v>
      </c>
      <c r="AA40" s="198" t="e">
        <f t="shared" si="237"/>
        <v>#DIV/0!</v>
      </c>
      <c r="AB40" s="198" t="e">
        <f t="shared" si="237"/>
        <v>#DIV/0!</v>
      </c>
      <c r="AC40" s="198" t="e">
        <f t="shared" si="237"/>
        <v>#DIV/0!</v>
      </c>
      <c r="AD40" s="198" t="e">
        <f t="shared" si="237"/>
        <v>#DIV/0!</v>
      </c>
      <c r="AE40" s="198" t="e">
        <f t="shared" si="237"/>
        <v>#DIV/0!</v>
      </c>
      <c r="AF40" s="198" t="e">
        <f t="shared" si="237"/>
        <v>#DIV/0!</v>
      </c>
      <c r="AG40" s="198" t="e">
        <f t="shared" si="237"/>
        <v>#DIV/0!</v>
      </c>
      <c r="AH40" s="198" t="e">
        <f t="shared" si="237"/>
        <v>#DIV/0!</v>
      </c>
      <c r="AI40" s="198" t="e">
        <f t="shared" si="237"/>
        <v>#DIV/0!</v>
      </c>
      <c r="AJ40" s="198" t="e">
        <f t="shared" si="237"/>
        <v>#DIV/0!</v>
      </c>
      <c r="AK40" s="198" t="e">
        <f t="shared" si="237"/>
        <v>#DIV/0!</v>
      </c>
      <c r="AL40" s="198" t="e">
        <f t="shared" si="237"/>
        <v>#DIV/0!</v>
      </c>
      <c r="AM40" s="198" t="e">
        <f t="shared" si="237"/>
        <v>#DIV/0!</v>
      </c>
      <c r="AN40" s="198" t="e">
        <f t="shared" si="237"/>
        <v>#DIV/0!</v>
      </c>
      <c r="AO40" s="198" t="e">
        <f t="shared" si="237"/>
        <v>#DIV/0!</v>
      </c>
      <c r="AP40" s="198" t="e">
        <f t="shared" si="237"/>
        <v>#DIV/0!</v>
      </c>
      <c r="AQ40" s="198" t="e">
        <f t="shared" si="237"/>
        <v>#DIV/0!</v>
      </c>
      <c r="AR40" s="198" t="e">
        <f t="shared" si="237"/>
        <v>#DIV/0!</v>
      </c>
      <c r="AS40" s="198" t="e">
        <f t="shared" si="237"/>
        <v>#DIV/0!</v>
      </c>
      <c r="AT40" s="198" t="e">
        <f t="shared" si="237"/>
        <v>#DIV/0!</v>
      </c>
      <c r="AU40" s="198" t="e">
        <f t="shared" si="237"/>
        <v>#DIV/0!</v>
      </c>
      <c r="AV40" s="198" t="e">
        <f t="shared" si="237"/>
        <v>#DIV/0!</v>
      </c>
      <c r="AW40" s="198" t="e">
        <f t="shared" si="237"/>
        <v>#DIV/0!</v>
      </c>
      <c r="AX40" s="198" t="e">
        <f t="shared" si="237"/>
        <v>#DIV/0!</v>
      </c>
      <c r="AY40" s="198" t="e">
        <f t="shared" si="237"/>
        <v>#DIV/0!</v>
      </c>
      <c r="AZ40" s="198" t="e">
        <f t="shared" si="237"/>
        <v>#DIV/0!</v>
      </c>
      <c r="BA40" s="198" t="e">
        <f t="shared" si="237"/>
        <v>#DIV/0!</v>
      </c>
      <c r="BB40" s="198" t="e">
        <f t="shared" si="237"/>
        <v>#DIV/0!</v>
      </c>
      <c r="BC40" s="198" t="e">
        <f t="shared" si="237"/>
        <v>#DIV/0!</v>
      </c>
      <c r="BD40" s="198" t="e">
        <f t="shared" si="237"/>
        <v>#DIV/0!</v>
      </c>
      <c r="BE40" s="198" t="e">
        <f t="shared" si="237"/>
        <v>#DIV/0!</v>
      </c>
      <c r="BF40" s="198" t="e">
        <f t="shared" si="237"/>
        <v>#DIV/0!</v>
      </c>
      <c r="BG40" s="198" t="e">
        <f t="shared" si="237"/>
        <v>#DIV/0!</v>
      </c>
      <c r="BH40" s="198" t="e">
        <f t="shared" si="237"/>
        <v>#DIV/0!</v>
      </c>
      <c r="BI40" s="198" t="e">
        <f t="shared" si="237"/>
        <v>#DIV/0!</v>
      </c>
      <c r="BJ40" s="198" t="e">
        <f t="shared" si="237"/>
        <v>#DIV/0!</v>
      </c>
      <c r="BK40" s="198" t="e">
        <f t="shared" si="237"/>
        <v>#DIV/0!</v>
      </c>
      <c r="BL40" s="198" t="e">
        <f t="shared" si="237"/>
        <v>#DIV/0!</v>
      </c>
      <c r="BM40" s="198" t="e">
        <f t="shared" si="237"/>
        <v>#DIV/0!</v>
      </c>
      <c r="BN40" s="198" t="e">
        <f t="shared" si="237"/>
        <v>#DIV/0!</v>
      </c>
      <c r="BO40" s="198" t="e">
        <f t="shared" si="237"/>
        <v>#DIV/0!</v>
      </c>
      <c r="BP40" s="198" t="e">
        <f t="shared" si="237"/>
        <v>#DIV/0!</v>
      </c>
      <c r="BQ40" s="198" t="e">
        <f>SUM(BQ38:BQ39)</f>
        <v>#DIV/0!</v>
      </c>
      <c r="BR40" s="198" t="e">
        <f t="shared" ref="BR40:EC40" si="238">SUM(BR38:BR39)</f>
        <v>#DIV/0!</v>
      </c>
      <c r="BS40" s="198" t="e">
        <f t="shared" si="238"/>
        <v>#DIV/0!</v>
      </c>
      <c r="BT40" s="198" t="e">
        <f t="shared" si="238"/>
        <v>#DIV/0!</v>
      </c>
      <c r="BU40" s="198" t="e">
        <f t="shared" si="238"/>
        <v>#DIV/0!</v>
      </c>
      <c r="BV40" s="198" t="e">
        <f t="shared" si="238"/>
        <v>#DIV/0!</v>
      </c>
      <c r="BW40" s="198" t="e">
        <f t="shared" si="238"/>
        <v>#DIV/0!</v>
      </c>
      <c r="BX40" s="198" t="e">
        <f t="shared" si="238"/>
        <v>#DIV/0!</v>
      </c>
      <c r="BY40" s="198" t="e">
        <f t="shared" si="238"/>
        <v>#DIV/0!</v>
      </c>
      <c r="BZ40" s="198" t="e">
        <f t="shared" si="238"/>
        <v>#DIV/0!</v>
      </c>
      <c r="CA40" s="198" t="e">
        <f t="shared" si="238"/>
        <v>#DIV/0!</v>
      </c>
      <c r="CB40" s="198" t="e">
        <f t="shared" si="238"/>
        <v>#DIV/0!</v>
      </c>
      <c r="CC40" s="198" t="e">
        <f t="shared" si="238"/>
        <v>#DIV/0!</v>
      </c>
      <c r="CD40" s="198" t="e">
        <f t="shared" si="238"/>
        <v>#DIV/0!</v>
      </c>
      <c r="CE40" s="198" t="e">
        <f t="shared" si="238"/>
        <v>#DIV/0!</v>
      </c>
      <c r="CF40" s="198" t="e">
        <f t="shared" si="238"/>
        <v>#DIV/0!</v>
      </c>
      <c r="CG40" s="198" t="e">
        <f t="shared" si="238"/>
        <v>#DIV/0!</v>
      </c>
      <c r="CH40" s="198" t="e">
        <f t="shared" si="238"/>
        <v>#DIV/0!</v>
      </c>
      <c r="CI40" s="198" t="e">
        <f t="shared" si="238"/>
        <v>#DIV/0!</v>
      </c>
      <c r="CJ40" s="198" t="e">
        <f t="shared" si="238"/>
        <v>#DIV/0!</v>
      </c>
      <c r="CK40" s="198" t="e">
        <f t="shared" si="238"/>
        <v>#DIV/0!</v>
      </c>
      <c r="CL40" s="198" t="e">
        <f t="shared" si="238"/>
        <v>#DIV/0!</v>
      </c>
      <c r="CM40" s="198" t="e">
        <f t="shared" si="238"/>
        <v>#DIV/0!</v>
      </c>
      <c r="CN40" s="198" t="e">
        <f t="shared" si="238"/>
        <v>#DIV/0!</v>
      </c>
      <c r="CO40" s="198" t="e">
        <f t="shared" si="238"/>
        <v>#DIV/0!</v>
      </c>
      <c r="CP40" s="198" t="e">
        <f t="shared" si="238"/>
        <v>#DIV/0!</v>
      </c>
      <c r="CQ40" s="198" t="e">
        <f t="shared" si="238"/>
        <v>#DIV/0!</v>
      </c>
      <c r="CR40" s="198" t="e">
        <f t="shared" si="238"/>
        <v>#DIV/0!</v>
      </c>
      <c r="CS40" s="198" t="e">
        <f t="shared" si="238"/>
        <v>#DIV/0!</v>
      </c>
      <c r="CT40" s="198" t="e">
        <f t="shared" si="238"/>
        <v>#DIV/0!</v>
      </c>
      <c r="CU40" s="198" t="e">
        <f t="shared" si="238"/>
        <v>#DIV/0!</v>
      </c>
      <c r="CV40" s="198" t="e">
        <f t="shared" si="238"/>
        <v>#DIV/0!</v>
      </c>
      <c r="CW40" s="198" t="e">
        <f t="shared" si="238"/>
        <v>#DIV/0!</v>
      </c>
      <c r="CX40" s="198" t="e">
        <f t="shared" si="238"/>
        <v>#DIV/0!</v>
      </c>
      <c r="CY40" s="198" t="e">
        <f t="shared" si="238"/>
        <v>#DIV/0!</v>
      </c>
      <c r="CZ40" s="198" t="e">
        <f t="shared" si="238"/>
        <v>#DIV/0!</v>
      </c>
      <c r="DA40" s="198" t="e">
        <f t="shared" si="238"/>
        <v>#DIV/0!</v>
      </c>
      <c r="DB40" s="198" t="e">
        <f t="shared" si="238"/>
        <v>#DIV/0!</v>
      </c>
      <c r="DC40" s="198" t="e">
        <f t="shared" si="238"/>
        <v>#DIV/0!</v>
      </c>
      <c r="DD40" s="198" t="e">
        <f t="shared" si="238"/>
        <v>#DIV/0!</v>
      </c>
      <c r="DE40" s="198" t="e">
        <f t="shared" si="238"/>
        <v>#DIV/0!</v>
      </c>
      <c r="DF40" s="198" t="e">
        <f t="shared" si="238"/>
        <v>#DIV/0!</v>
      </c>
      <c r="DG40" s="198" t="e">
        <f t="shared" si="238"/>
        <v>#DIV/0!</v>
      </c>
      <c r="DH40" s="198" t="e">
        <f t="shared" si="238"/>
        <v>#DIV/0!</v>
      </c>
      <c r="DI40" s="198" t="e">
        <f t="shared" si="238"/>
        <v>#DIV/0!</v>
      </c>
      <c r="DJ40" s="198" t="e">
        <f t="shared" si="238"/>
        <v>#DIV/0!</v>
      </c>
      <c r="DK40" s="198" t="e">
        <f t="shared" si="238"/>
        <v>#DIV/0!</v>
      </c>
      <c r="DL40" s="198" t="e">
        <f t="shared" si="238"/>
        <v>#DIV/0!</v>
      </c>
      <c r="DM40" s="198" t="e">
        <f t="shared" si="238"/>
        <v>#DIV/0!</v>
      </c>
      <c r="DN40" s="198" t="e">
        <f t="shared" si="238"/>
        <v>#DIV/0!</v>
      </c>
      <c r="DO40" s="198" t="e">
        <f t="shared" si="238"/>
        <v>#DIV/0!</v>
      </c>
      <c r="DP40" s="198" t="e">
        <f t="shared" si="238"/>
        <v>#DIV/0!</v>
      </c>
      <c r="DQ40" s="198" t="e">
        <f t="shared" si="238"/>
        <v>#DIV/0!</v>
      </c>
      <c r="DR40" s="198" t="e">
        <f t="shared" si="238"/>
        <v>#DIV/0!</v>
      </c>
      <c r="DS40" s="198" t="e">
        <f t="shared" si="238"/>
        <v>#DIV/0!</v>
      </c>
      <c r="DT40" s="198" t="e">
        <f t="shared" si="238"/>
        <v>#DIV/0!</v>
      </c>
      <c r="DU40" s="198" t="e">
        <f t="shared" si="238"/>
        <v>#DIV/0!</v>
      </c>
      <c r="DV40" s="198" t="e">
        <f t="shared" si="238"/>
        <v>#DIV/0!</v>
      </c>
      <c r="DW40" s="198" t="e">
        <f t="shared" si="238"/>
        <v>#DIV/0!</v>
      </c>
      <c r="DX40" s="198" t="e">
        <f t="shared" si="238"/>
        <v>#DIV/0!</v>
      </c>
      <c r="DY40" s="198" t="e">
        <f t="shared" si="238"/>
        <v>#DIV/0!</v>
      </c>
      <c r="DZ40" s="198" t="e">
        <f t="shared" si="238"/>
        <v>#DIV/0!</v>
      </c>
      <c r="EA40" s="198" t="e">
        <f t="shared" si="238"/>
        <v>#DIV/0!</v>
      </c>
      <c r="EB40" s="198" t="e">
        <f t="shared" si="238"/>
        <v>#DIV/0!</v>
      </c>
      <c r="EC40" s="198" t="e">
        <f t="shared" si="238"/>
        <v>#DIV/0!</v>
      </c>
      <c r="ED40" s="198" t="e">
        <f t="shared" ref="ED40:GO40" si="239">SUM(ED38:ED39)</f>
        <v>#DIV/0!</v>
      </c>
      <c r="EE40" s="198" t="e">
        <f t="shared" si="239"/>
        <v>#DIV/0!</v>
      </c>
      <c r="EF40" s="198" t="e">
        <f t="shared" si="239"/>
        <v>#DIV/0!</v>
      </c>
      <c r="EG40" s="198" t="e">
        <f t="shared" si="239"/>
        <v>#DIV/0!</v>
      </c>
      <c r="EH40" s="198" t="e">
        <f t="shared" si="239"/>
        <v>#DIV/0!</v>
      </c>
      <c r="EI40" s="198" t="e">
        <f t="shared" si="239"/>
        <v>#DIV/0!</v>
      </c>
      <c r="EJ40" s="198" t="e">
        <f t="shared" si="239"/>
        <v>#DIV/0!</v>
      </c>
      <c r="EK40" s="198" t="e">
        <f t="shared" si="239"/>
        <v>#DIV/0!</v>
      </c>
      <c r="EL40" s="198" t="e">
        <f t="shared" si="239"/>
        <v>#DIV/0!</v>
      </c>
      <c r="EM40" s="198" t="e">
        <f t="shared" si="239"/>
        <v>#DIV/0!</v>
      </c>
      <c r="EN40" s="198" t="e">
        <f t="shared" si="239"/>
        <v>#DIV/0!</v>
      </c>
      <c r="EO40" s="198" t="e">
        <f t="shared" si="239"/>
        <v>#DIV/0!</v>
      </c>
      <c r="EP40" s="198" t="e">
        <f t="shared" si="239"/>
        <v>#DIV/0!</v>
      </c>
      <c r="EQ40" s="198" t="e">
        <f t="shared" si="239"/>
        <v>#DIV/0!</v>
      </c>
      <c r="ER40" s="198" t="e">
        <f t="shared" si="239"/>
        <v>#DIV/0!</v>
      </c>
      <c r="ES40" s="198" t="e">
        <f t="shared" si="239"/>
        <v>#DIV/0!</v>
      </c>
      <c r="ET40" s="198" t="e">
        <f t="shared" si="239"/>
        <v>#DIV/0!</v>
      </c>
      <c r="EU40" s="198" t="e">
        <f t="shared" si="239"/>
        <v>#DIV/0!</v>
      </c>
      <c r="EV40" s="198" t="e">
        <f t="shared" si="239"/>
        <v>#DIV/0!</v>
      </c>
      <c r="EW40" s="198" t="e">
        <f t="shared" si="239"/>
        <v>#DIV/0!</v>
      </c>
      <c r="EX40" s="198" t="e">
        <f t="shared" si="239"/>
        <v>#DIV/0!</v>
      </c>
      <c r="EY40" s="198" t="e">
        <f t="shared" si="239"/>
        <v>#DIV/0!</v>
      </c>
      <c r="EZ40" s="198" t="e">
        <f t="shared" si="239"/>
        <v>#DIV/0!</v>
      </c>
      <c r="FA40" s="198" t="e">
        <f t="shared" si="239"/>
        <v>#DIV/0!</v>
      </c>
      <c r="FB40" s="198" t="e">
        <f t="shared" si="239"/>
        <v>#DIV/0!</v>
      </c>
      <c r="FC40" s="198" t="e">
        <f t="shared" si="239"/>
        <v>#DIV/0!</v>
      </c>
      <c r="FD40" s="198" t="e">
        <f t="shared" si="239"/>
        <v>#DIV/0!</v>
      </c>
      <c r="FE40" s="198" t="e">
        <f t="shared" si="239"/>
        <v>#DIV/0!</v>
      </c>
      <c r="FF40" s="198" t="e">
        <f t="shared" si="239"/>
        <v>#DIV/0!</v>
      </c>
      <c r="FG40" s="198" t="e">
        <f t="shared" si="239"/>
        <v>#DIV/0!</v>
      </c>
      <c r="FH40" s="198" t="e">
        <f t="shared" si="239"/>
        <v>#DIV/0!</v>
      </c>
      <c r="FI40" s="198" t="e">
        <f t="shared" si="239"/>
        <v>#DIV/0!</v>
      </c>
      <c r="FJ40" s="198" t="e">
        <f t="shared" si="239"/>
        <v>#DIV/0!</v>
      </c>
      <c r="FK40" s="198" t="e">
        <f t="shared" si="239"/>
        <v>#DIV/0!</v>
      </c>
      <c r="FL40" s="198" t="e">
        <f t="shared" si="239"/>
        <v>#DIV/0!</v>
      </c>
      <c r="FM40" s="198" t="e">
        <f t="shared" si="239"/>
        <v>#DIV/0!</v>
      </c>
      <c r="FN40" s="198" t="e">
        <f t="shared" si="239"/>
        <v>#DIV/0!</v>
      </c>
      <c r="FO40" s="198" t="e">
        <f t="shared" si="239"/>
        <v>#DIV/0!</v>
      </c>
      <c r="FP40" s="198" t="e">
        <f t="shared" si="239"/>
        <v>#DIV/0!</v>
      </c>
      <c r="FQ40" s="198" t="e">
        <f t="shared" si="239"/>
        <v>#DIV/0!</v>
      </c>
      <c r="FR40" s="198" t="e">
        <f t="shared" si="239"/>
        <v>#DIV/0!</v>
      </c>
      <c r="FS40" s="198" t="e">
        <f t="shared" si="239"/>
        <v>#DIV/0!</v>
      </c>
      <c r="FT40" s="198" t="e">
        <f t="shared" si="239"/>
        <v>#DIV/0!</v>
      </c>
      <c r="FU40" s="198" t="e">
        <f t="shared" si="239"/>
        <v>#DIV/0!</v>
      </c>
      <c r="FV40" s="198" t="e">
        <f t="shared" si="239"/>
        <v>#DIV/0!</v>
      </c>
      <c r="FW40" s="198" t="e">
        <f t="shared" si="239"/>
        <v>#DIV/0!</v>
      </c>
      <c r="FX40" s="198" t="e">
        <f t="shared" si="239"/>
        <v>#DIV/0!</v>
      </c>
      <c r="FY40" s="198" t="e">
        <f t="shared" si="239"/>
        <v>#DIV/0!</v>
      </c>
      <c r="FZ40" s="198" t="e">
        <f t="shared" si="239"/>
        <v>#DIV/0!</v>
      </c>
      <c r="GA40" s="198" t="e">
        <f t="shared" si="239"/>
        <v>#DIV/0!</v>
      </c>
      <c r="GB40" s="198" t="e">
        <f t="shared" si="239"/>
        <v>#DIV/0!</v>
      </c>
      <c r="GC40" s="198" t="e">
        <f t="shared" si="239"/>
        <v>#DIV/0!</v>
      </c>
      <c r="GD40" s="198" t="e">
        <f t="shared" si="239"/>
        <v>#DIV/0!</v>
      </c>
      <c r="GE40" s="198" t="e">
        <f t="shared" si="239"/>
        <v>#DIV/0!</v>
      </c>
      <c r="GF40" s="198" t="e">
        <f t="shared" si="239"/>
        <v>#DIV/0!</v>
      </c>
      <c r="GG40" s="198" t="e">
        <f t="shared" si="239"/>
        <v>#DIV/0!</v>
      </c>
      <c r="GH40" s="198" t="e">
        <f t="shared" si="239"/>
        <v>#DIV/0!</v>
      </c>
      <c r="GI40" s="198" t="e">
        <f t="shared" si="239"/>
        <v>#DIV/0!</v>
      </c>
      <c r="GJ40" s="198" t="e">
        <f t="shared" si="239"/>
        <v>#DIV/0!</v>
      </c>
      <c r="GK40" s="198" t="e">
        <f t="shared" si="239"/>
        <v>#DIV/0!</v>
      </c>
      <c r="GL40" s="198" t="e">
        <f t="shared" si="239"/>
        <v>#DIV/0!</v>
      </c>
      <c r="GM40" s="198" t="e">
        <f t="shared" si="239"/>
        <v>#DIV/0!</v>
      </c>
      <c r="GN40" s="198" t="e">
        <f t="shared" si="239"/>
        <v>#DIV/0!</v>
      </c>
      <c r="GO40" s="198" t="e">
        <f t="shared" si="239"/>
        <v>#DIV/0!</v>
      </c>
      <c r="GP40" s="198" t="e">
        <f t="shared" ref="GP40:JA40" si="240">SUM(GP38:GP39)</f>
        <v>#DIV/0!</v>
      </c>
      <c r="GQ40" s="198" t="e">
        <f t="shared" si="240"/>
        <v>#DIV/0!</v>
      </c>
      <c r="GR40" s="198" t="e">
        <f t="shared" si="240"/>
        <v>#DIV/0!</v>
      </c>
      <c r="GS40" s="198" t="e">
        <f t="shared" si="240"/>
        <v>#DIV/0!</v>
      </c>
      <c r="GT40" s="198" t="e">
        <f t="shared" si="240"/>
        <v>#DIV/0!</v>
      </c>
      <c r="GU40" s="198" t="e">
        <f t="shared" si="240"/>
        <v>#DIV/0!</v>
      </c>
      <c r="GV40" s="198" t="e">
        <f t="shared" si="240"/>
        <v>#DIV/0!</v>
      </c>
      <c r="GW40" s="198" t="e">
        <f t="shared" si="240"/>
        <v>#DIV/0!</v>
      </c>
      <c r="GX40" s="198" t="e">
        <f t="shared" si="240"/>
        <v>#DIV/0!</v>
      </c>
      <c r="GY40" s="198" t="e">
        <f t="shared" si="240"/>
        <v>#DIV/0!</v>
      </c>
      <c r="GZ40" s="198" t="e">
        <f t="shared" si="240"/>
        <v>#DIV/0!</v>
      </c>
      <c r="HA40" s="198" t="e">
        <f t="shared" si="240"/>
        <v>#DIV/0!</v>
      </c>
      <c r="HB40" s="198" t="e">
        <f t="shared" si="240"/>
        <v>#DIV/0!</v>
      </c>
      <c r="HC40" s="198" t="e">
        <f t="shared" si="240"/>
        <v>#DIV/0!</v>
      </c>
      <c r="HD40" s="198" t="e">
        <f t="shared" si="240"/>
        <v>#DIV/0!</v>
      </c>
      <c r="HE40" s="198" t="e">
        <f t="shared" si="240"/>
        <v>#DIV/0!</v>
      </c>
      <c r="HF40" s="198" t="e">
        <f t="shared" si="240"/>
        <v>#DIV/0!</v>
      </c>
      <c r="HG40" s="198" t="e">
        <f t="shared" si="240"/>
        <v>#DIV/0!</v>
      </c>
      <c r="HH40" s="198" t="e">
        <f t="shared" si="240"/>
        <v>#DIV/0!</v>
      </c>
      <c r="HI40" s="198" t="e">
        <f t="shared" si="240"/>
        <v>#DIV/0!</v>
      </c>
      <c r="HJ40" s="198" t="e">
        <f t="shared" si="240"/>
        <v>#DIV/0!</v>
      </c>
      <c r="HK40" s="198" t="e">
        <f t="shared" si="240"/>
        <v>#DIV/0!</v>
      </c>
      <c r="HL40" s="198" t="e">
        <f t="shared" si="240"/>
        <v>#DIV/0!</v>
      </c>
      <c r="HM40" s="198" t="e">
        <f t="shared" si="240"/>
        <v>#DIV/0!</v>
      </c>
      <c r="HN40" s="198" t="e">
        <f t="shared" si="240"/>
        <v>#DIV/0!</v>
      </c>
      <c r="HO40" s="198" t="e">
        <f t="shared" si="240"/>
        <v>#DIV/0!</v>
      </c>
      <c r="HP40" s="198" t="e">
        <f t="shared" si="240"/>
        <v>#DIV/0!</v>
      </c>
      <c r="HQ40" s="198" t="e">
        <f t="shared" si="240"/>
        <v>#DIV/0!</v>
      </c>
      <c r="HR40" s="198" t="e">
        <f t="shared" si="240"/>
        <v>#DIV/0!</v>
      </c>
      <c r="HS40" s="198" t="e">
        <f t="shared" si="240"/>
        <v>#DIV/0!</v>
      </c>
      <c r="HT40" s="198" t="e">
        <f t="shared" si="240"/>
        <v>#DIV/0!</v>
      </c>
      <c r="HU40" s="198" t="e">
        <f t="shared" si="240"/>
        <v>#DIV/0!</v>
      </c>
      <c r="HV40" s="198" t="e">
        <f t="shared" si="240"/>
        <v>#DIV/0!</v>
      </c>
      <c r="HW40" s="198" t="e">
        <f t="shared" si="240"/>
        <v>#DIV/0!</v>
      </c>
      <c r="HX40" s="198" t="e">
        <f t="shared" si="240"/>
        <v>#DIV/0!</v>
      </c>
      <c r="HY40" s="198" t="e">
        <f t="shared" si="240"/>
        <v>#DIV/0!</v>
      </c>
      <c r="HZ40" s="198" t="e">
        <f t="shared" si="240"/>
        <v>#DIV/0!</v>
      </c>
      <c r="IA40" s="198" t="e">
        <f t="shared" si="240"/>
        <v>#DIV/0!</v>
      </c>
      <c r="IB40" s="198" t="e">
        <f t="shared" si="240"/>
        <v>#DIV/0!</v>
      </c>
      <c r="IC40" s="198" t="e">
        <f t="shared" si="240"/>
        <v>#DIV/0!</v>
      </c>
      <c r="ID40" s="198" t="e">
        <f t="shared" si="240"/>
        <v>#DIV/0!</v>
      </c>
      <c r="IE40" s="198" t="e">
        <f t="shared" si="240"/>
        <v>#DIV/0!</v>
      </c>
      <c r="IF40" s="198" t="e">
        <f t="shared" si="240"/>
        <v>#DIV/0!</v>
      </c>
      <c r="IG40" s="198" t="e">
        <f t="shared" si="240"/>
        <v>#DIV/0!</v>
      </c>
      <c r="IH40" s="198" t="e">
        <f t="shared" si="240"/>
        <v>#DIV/0!</v>
      </c>
      <c r="II40" s="198" t="e">
        <f t="shared" si="240"/>
        <v>#DIV/0!</v>
      </c>
      <c r="IJ40" s="198" t="e">
        <f t="shared" si="240"/>
        <v>#DIV/0!</v>
      </c>
      <c r="IK40" s="198" t="e">
        <f t="shared" si="240"/>
        <v>#DIV/0!</v>
      </c>
      <c r="IL40" s="198" t="e">
        <f t="shared" si="240"/>
        <v>#DIV/0!</v>
      </c>
      <c r="IM40" s="198" t="e">
        <f t="shared" si="240"/>
        <v>#DIV/0!</v>
      </c>
      <c r="IN40" s="198" t="e">
        <f t="shared" si="240"/>
        <v>#DIV/0!</v>
      </c>
      <c r="IO40" s="198" t="e">
        <f t="shared" si="240"/>
        <v>#DIV/0!</v>
      </c>
      <c r="IP40" s="198" t="e">
        <f t="shared" si="240"/>
        <v>#DIV/0!</v>
      </c>
      <c r="IQ40" s="198" t="e">
        <f t="shared" si="240"/>
        <v>#DIV/0!</v>
      </c>
      <c r="IR40" s="198" t="e">
        <f t="shared" si="240"/>
        <v>#DIV/0!</v>
      </c>
      <c r="IS40" s="198" t="e">
        <f t="shared" si="240"/>
        <v>#DIV/0!</v>
      </c>
      <c r="IT40" s="198" t="e">
        <f t="shared" si="240"/>
        <v>#DIV/0!</v>
      </c>
      <c r="IU40" s="198" t="e">
        <f t="shared" si="240"/>
        <v>#DIV/0!</v>
      </c>
      <c r="IV40" s="198" t="e">
        <f t="shared" si="240"/>
        <v>#DIV/0!</v>
      </c>
      <c r="IW40" s="198" t="e">
        <f t="shared" si="240"/>
        <v>#DIV/0!</v>
      </c>
      <c r="IX40" s="198" t="e">
        <f t="shared" si="240"/>
        <v>#DIV/0!</v>
      </c>
      <c r="IY40" s="198" t="e">
        <f t="shared" si="240"/>
        <v>#DIV/0!</v>
      </c>
      <c r="IZ40" s="198" t="e">
        <f t="shared" si="240"/>
        <v>#DIV/0!</v>
      </c>
      <c r="JA40" s="198" t="e">
        <f t="shared" si="240"/>
        <v>#DIV/0!</v>
      </c>
      <c r="JB40" s="198" t="e">
        <f t="shared" ref="JB40:LM40" si="241">SUM(JB38:JB39)</f>
        <v>#DIV/0!</v>
      </c>
      <c r="JC40" s="198" t="e">
        <f t="shared" si="241"/>
        <v>#DIV/0!</v>
      </c>
      <c r="JD40" s="198" t="e">
        <f t="shared" si="241"/>
        <v>#DIV/0!</v>
      </c>
      <c r="JE40" s="198" t="e">
        <f t="shared" si="241"/>
        <v>#DIV/0!</v>
      </c>
      <c r="JF40" s="198" t="e">
        <f t="shared" si="241"/>
        <v>#DIV/0!</v>
      </c>
      <c r="JG40" s="198" t="e">
        <f t="shared" si="241"/>
        <v>#DIV/0!</v>
      </c>
      <c r="JH40" s="198" t="e">
        <f t="shared" si="241"/>
        <v>#DIV/0!</v>
      </c>
      <c r="JI40" s="198" t="e">
        <f t="shared" si="241"/>
        <v>#DIV/0!</v>
      </c>
      <c r="JJ40" s="198" t="e">
        <f t="shared" si="241"/>
        <v>#DIV/0!</v>
      </c>
      <c r="JK40" s="198" t="e">
        <f t="shared" si="241"/>
        <v>#DIV/0!</v>
      </c>
      <c r="JL40" s="198" t="e">
        <f t="shared" si="241"/>
        <v>#DIV/0!</v>
      </c>
      <c r="JM40" s="198" t="e">
        <f t="shared" si="241"/>
        <v>#DIV/0!</v>
      </c>
      <c r="JN40" s="198" t="e">
        <f t="shared" si="241"/>
        <v>#DIV/0!</v>
      </c>
      <c r="JO40" s="198" t="e">
        <f t="shared" si="241"/>
        <v>#DIV/0!</v>
      </c>
      <c r="JP40" s="198" t="e">
        <f t="shared" si="241"/>
        <v>#DIV/0!</v>
      </c>
      <c r="JQ40" s="198" t="e">
        <f t="shared" si="241"/>
        <v>#DIV/0!</v>
      </c>
      <c r="JR40" s="198" t="e">
        <f t="shared" si="241"/>
        <v>#DIV/0!</v>
      </c>
      <c r="JS40" s="198" t="e">
        <f t="shared" si="241"/>
        <v>#DIV/0!</v>
      </c>
      <c r="JT40" s="198" t="e">
        <f t="shared" si="241"/>
        <v>#DIV/0!</v>
      </c>
      <c r="JU40" s="198" t="e">
        <f t="shared" si="241"/>
        <v>#DIV/0!</v>
      </c>
      <c r="JV40" s="198" t="e">
        <f t="shared" si="241"/>
        <v>#DIV/0!</v>
      </c>
      <c r="JW40" s="198" t="e">
        <f t="shared" si="241"/>
        <v>#DIV/0!</v>
      </c>
      <c r="JX40" s="198" t="e">
        <f t="shared" si="241"/>
        <v>#DIV/0!</v>
      </c>
      <c r="JY40" s="198" t="e">
        <f t="shared" si="241"/>
        <v>#DIV/0!</v>
      </c>
      <c r="JZ40" s="198" t="e">
        <f t="shared" si="241"/>
        <v>#DIV/0!</v>
      </c>
      <c r="KA40" s="198" t="e">
        <f t="shared" si="241"/>
        <v>#DIV/0!</v>
      </c>
      <c r="KB40" s="198" t="e">
        <f t="shared" si="241"/>
        <v>#DIV/0!</v>
      </c>
      <c r="KC40" s="198" t="e">
        <f t="shared" si="241"/>
        <v>#DIV/0!</v>
      </c>
      <c r="KD40" s="198" t="e">
        <f t="shared" si="241"/>
        <v>#DIV/0!</v>
      </c>
      <c r="KE40" s="198" t="e">
        <f t="shared" si="241"/>
        <v>#DIV/0!</v>
      </c>
      <c r="KF40" s="198" t="e">
        <f t="shared" si="241"/>
        <v>#DIV/0!</v>
      </c>
      <c r="KG40" s="198" t="e">
        <f t="shared" si="241"/>
        <v>#DIV/0!</v>
      </c>
      <c r="KH40" s="198" t="e">
        <f t="shared" si="241"/>
        <v>#DIV/0!</v>
      </c>
      <c r="KI40" s="198" t="e">
        <f t="shared" si="241"/>
        <v>#DIV/0!</v>
      </c>
      <c r="KJ40" s="198" t="e">
        <f t="shared" si="241"/>
        <v>#DIV/0!</v>
      </c>
      <c r="KK40" s="198" t="e">
        <f t="shared" si="241"/>
        <v>#DIV/0!</v>
      </c>
      <c r="KL40" s="198" t="e">
        <f t="shared" si="241"/>
        <v>#DIV/0!</v>
      </c>
      <c r="KM40" s="198" t="e">
        <f t="shared" si="241"/>
        <v>#DIV/0!</v>
      </c>
      <c r="KN40" s="198" t="e">
        <f t="shared" si="241"/>
        <v>#DIV/0!</v>
      </c>
      <c r="KO40" s="198" t="e">
        <f t="shared" si="241"/>
        <v>#DIV/0!</v>
      </c>
      <c r="KP40" s="198" t="e">
        <f t="shared" si="241"/>
        <v>#DIV/0!</v>
      </c>
      <c r="KQ40" s="198" t="e">
        <f t="shared" si="241"/>
        <v>#DIV/0!</v>
      </c>
      <c r="KR40" s="198" t="e">
        <f t="shared" si="241"/>
        <v>#DIV/0!</v>
      </c>
      <c r="KS40" s="198" t="e">
        <f t="shared" si="241"/>
        <v>#DIV/0!</v>
      </c>
      <c r="KT40" s="198" t="e">
        <f t="shared" si="241"/>
        <v>#DIV/0!</v>
      </c>
      <c r="KU40" s="198" t="e">
        <f t="shared" si="241"/>
        <v>#DIV/0!</v>
      </c>
      <c r="KV40" s="198" t="e">
        <f t="shared" si="241"/>
        <v>#DIV/0!</v>
      </c>
      <c r="KW40" s="198" t="e">
        <f t="shared" si="241"/>
        <v>#DIV/0!</v>
      </c>
      <c r="KX40" s="198" t="e">
        <f t="shared" si="241"/>
        <v>#DIV/0!</v>
      </c>
      <c r="KY40" s="198" t="e">
        <f t="shared" si="241"/>
        <v>#DIV/0!</v>
      </c>
      <c r="KZ40" s="198" t="e">
        <f t="shared" si="241"/>
        <v>#DIV/0!</v>
      </c>
      <c r="LA40" s="198" t="e">
        <f t="shared" si="241"/>
        <v>#DIV/0!</v>
      </c>
      <c r="LB40" s="198" t="e">
        <f t="shared" si="241"/>
        <v>#DIV/0!</v>
      </c>
      <c r="LC40" s="198" t="e">
        <f t="shared" si="241"/>
        <v>#DIV/0!</v>
      </c>
      <c r="LD40" s="198" t="e">
        <f t="shared" si="241"/>
        <v>#DIV/0!</v>
      </c>
      <c r="LE40" s="198" t="e">
        <f t="shared" si="241"/>
        <v>#DIV/0!</v>
      </c>
      <c r="LF40" s="198" t="e">
        <f t="shared" si="241"/>
        <v>#DIV/0!</v>
      </c>
      <c r="LG40" s="198" t="e">
        <f t="shared" si="241"/>
        <v>#DIV/0!</v>
      </c>
      <c r="LH40" s="198" t="e">
        <f t="shared" si="241"/>
        <v>#DIV/0!</v>
      </c>
      <c r="LI40" s="198" t="e">
        <f t="shared" si="241"/>
        <v>#DIV/0!</v>
      </c>
      <c r="LJ40" s="198" t="e">
        <f t="shared" si="241"/>
        <v>#DIV/0!</v>
      </c>
      <c r="LK40" s="198" t="e">
        <f t="shared" si="241"/>
        <v>#DIV/0!</v>
      </c>
      <c r="LL40" s="198" t="e">
        <f t="shared" si="241"/>
        <v>#DIV/0!</v>
      </c>
      <c r="LM40" s="198" t="e">
        <f t="shared" si="241"/>
        <v>#DIV/0!</v>
      </c>
      <c r="LN40" s="198" t="e">
        <f t="shared" ref="LN40:NY40" si="242">SUM(LN38:LN39)</f>
        <v>#DIV/0!</v>
      </c>
      <c r="LO40" s="198" t="e">
        <f t="shared" si="242"/>
        <v>#DIV/0!</v>
      </c>
      <c r="LP40" s="198" t="e">
        <f t="shared" si="242"/>
        <v>#DIV/0!</v>
      </c>
      <c r="LQ40" s="198" t="e">
        <f t="shared" si="242"/>
        <v>#DIV/0!</v>
      </c>
      <c r="LR40" s="198" t="e">
        <f t="shared" si="242"/>
        <v>#DIV/0!</v>
      </c>
      <c r="LS40" s="198" t="e">
        <f t="shared" si="242"/>
        <v>#DIV/0!</v>
      </c>
      <c r="LT40" s="198" t="e">
        <f t="shared" si="242"/>
        <v>#DIV/0!</v>
      </c>
      <c r="LU40" s="198" t="e">
        <f t="shared" si="242"/>
        <v>#DIV/0!</v>
      </c>
      <c r="LV40" s="198" t="e">
        <f t="shared" si="242"/>
        <v>#DIV/0!</v>
      </c>
      <c r="LW40" s="198" t="e">
        <f t="shared" si="242"/>
        <v>#DIV/0!</v>
      </c>
      <c r="LX40" s="198" t="e">
        <f t="shared" si="242"/>
        <v>#DIV/0!</v>
      </c>
      <c r="LY40" s="198" t="e">
        <f t="shared" si="242"/>
        <v>#DIV/0!</v>
      </c>
      <c r="LZ40" s="198" t="e">
        <f t="shared" si="242"/>
        <v>#DIV/0!</v>
      </c>
      <c r="MA40" s="198" t="e">
        <f t="shared" si="242"/>
        <v>#DIV/0!</v>
      </c>
      <c r="MB40" s="198" t="e">
        <f t="shared" si="242"/>
        <v>#DIV/0!</v>
      </c>
      <c r="MC40" s="198" t="e">
        <f t="shared" si="242"/>
        <v>#DIV/0!</v>
      </c>
      <c r="MD40" s="198" t="e">
        <f t="shared" si="242"/>
        <v>#DIV/0!</v>
      </c>
      <c r="ME40" s="198" t="e">
        <f t="shared" si="242"/>
        <v>#DIV/0!</v>
      </c>
      <c r="MF40" s="198" t="e">
        <f t="shared" si="242"/>
        <v>#DIV/0!</v>
      </c>
      <c r="MG40" s="198" t="e">
        <f t="shared" si="242"/>
        <v>#DIV/0!</v>
      </c>
      <c r="MH40" s="198" t="e">
        <f t="shared" si="242"/>
        <v>#DIV/0!</v>
      </c>
      <c r="MI40" s="198" t="e">
        <f t="shared" si="242"/>
        <v>#DIV/0!</v>
      </c>
      <c r="MJ40" s="198" t="e">
        <f t="shared" si="242"/>
        <v>#DIV/0!</v>
      </c>
      <c r="MK40" s="198" t="e">
        <f t="shared" si="242"/>
        <v>#DIV/0!</v>
      </c>
      <c r="ML40" s="198" t="e">
        <f t="shared" si="242"/>
        <v>#DIV/0!</v>
      </c>
      <c r="MM40" s="198" t="e">
        <f t="shared" si="242"/>
        <v>#DIV/0!</v>
      </c>
      <c r="MN40" s="198" t="e">
        <f t="shared" si="242"/>
        <v>#DIV/0!</v>
      </c>
      <c r="MO40" s="198" t="e">
        <f t="shared" si="242"/>
        <v>#DIV/0!</v>
      </c>
      <c r="MP40" s="198" t="e">
        <f t="shared" si="242"/>
        <v>#DIV/0!</v>
      </c>
      <c r="MQ40" s="198" t="e">
        <f t="shared" si="242"/>
        <v>#DIV/0!</v>
      </c>
      <c r="MR40" s="198" t="e">
        <f t="shared" si="242"/>
        <v>#DIV/0!</v>
      </c>
      <c r="MS40" s="198" t="e">
        <f t="shared" si="242"/>
        <v>#DIV/0!</v>
      </c>
      <c r="MT40" s="198" t="e">
        <f t="shared" si="242"/>
        <v>#DIV/0!</v>
      </c>
      <c r="MU40" s="198" t="e">
        <f t="shared" si="242"/>
        <v>#DIV/0!</v>
      </c>
      <c r="MV40" s="198" t="e">
        <f t="shared" si="242"/>
        <v>#DIV/0!</v>
      </c>
      <c r="MW40" s="198" t="e">
        <f t="shared" si="242"/>
        <v>#DIV/0!</v>
      </c>
      <c r="MX40" s="198" t="e">
        <f t="shared" si="242"/>
        <v>#DIV/0!</v>
      </c>
      <c r="MY40" s="198" t="e">
        <f t="shared" si="242"/>
        <v>#DIV/0!</v>
      </c>
      <c r="MZ40" s="198" t="e">
        <f t="shared" si="242"/>
        <v>#DIV/0!</v>
      </c>
      <c r="NA40" s="198" t="e">
        <f t="shared" si="242"/>
        <v>#DIV/0!</v>
      </c>
      <c r="NB40" s="198" t="e">
        <f t="shared" si="242"/>
        <v>#DIV/0!</v>
      </c>
      <c r="NC40" s="198" t="e">
        <f t="shared" si="242"/>
        <v>#DIV/0!</v>
      </c>
      <c r="ND40" s="198" t="e">
        <f t="shared" si="242"/>
        <v>#DIV/0!</v>
      </c>
      <c r="NE40" s="198" t="e">
        <f t="shared" si="242"/>
        <v>#DIV/0!</v>
      </c>
      <c r="NF40" s="198" t="e">
        <f t="shared" si="242"/>
        <v>#DIV/0!</v>
      </c>
      <c r="NG40" s="198" t="e">
        <f t="shared" si="242"/>
        <v>#DIV/0!</v>
      </c>
      <c r="NH40" s="198" t="e">
        <f t="shared" si="242"/>
        <v>#DIV/0!</v>
      </c>
      <c r="NI40" s="198" t="e">
        <f t="shared" si="242"/>
        <v>#DIV/0!</v>
      </c>
      <c r="NJ40" s="198" t="e">
        <f t="shared" si="242"/>
        <v>#DIV/0!</v>
      </c>
      <c r="NK40" s="198" t="e">
        <f t="shared" si="242"/>
        <v>#DIV/0!</v>
      </c>
      <c r="NL40" s="198" t="e">
        <f t="shared" si="242"/>
        <v>#DIV/0!</v>
      </c>
      <c r="NM40" s="198" t="e">
        <f t="shared" si="242"/>
        <v>#DIV/0!</v>
      </c>
      <c r="NN40" s="198" t="e">
        <f t="shared" si="242"/>
        <v>#DIV/0!</v>
      </c>
      <c r="NO40" s="198" t="e">
        <f t="shared" si="242"/>
        <v>#DIV/0!</v>
      </c>
      <c r="NP40" s="198" t="e">
        <f t="shared" si="242"/>
        <v>#DIV/0!</v>
      </c>
      <c r="NQ40" s="198" t="e">
        <f t="shared" si="242"/>
        <v>#DIV/0!</v>
      </c>
      <c r="NR40" s="198" t="e">
        <f t="shared" si="242"/>
        <v>#DIV/0!</v>
      </c>
      <c r="NS40" s="198" t="e">
        <f t="shared" si="242"/>
        <v>#DIV/0!</v>
      </c>
      <c r="NT40" s="198" t="e">
        <f t="shared" si="242"/>
        <v>#DIV/0!</v>
      </c>
      <c r="NU40" s="198" t="e">
        <f t="shared" si="242"/>
        <v>#DIV/0!</v>
      </c>
      <c r="NV40" s="198" t="e">
        <f t="shared" si="242"/>
        <v>#DIV/0!</v>
      </c>
      <c r="NW40" s="198" t="e">
        <f t="shared" si="242"/>
        <v>#DIV/0!</v>
      </c>
      <c r="NX40" s="198" t="e">
        <f t="shared" si="242"/>
        <v>#DIV/0!</v>
      </c>
      <c r="NY40" s="198" t="e">
        <f t="shared" si="242"/>
        <v>#DIV/0!</v>
      </c>
      <c r="NZ40" s="198" t="e">
        <f t="shared" ref="NZ40:QK40" si="243">SUM(NZ38:NZ39)</f>
        <v>#DIV/0!</v>
      </c>
      <c r="OA40" s="198" t="e">
        <f t="shared" si="243"/>
        <v>#DIV/0!</v>
      </c>
      <c r="OB40" s="198" t="e">
        <f t="shared" si="243"/>
        <v>#DIV/0!</v>
      </c>
      <c r="OC40" s="198" t="e">
        <f t="shared" si="243"/>
        <v>#DIV/0!</v>
      </c>
      <c r="OD40" s="198" t="e">
        <f t="shared" si="243"/>
        <v>#DIV/0!</v>
      </c>
      <c r="OE40" s="198" t="e">
        <f t="shared" si="243"/>
        <v>#DIV/0!</v>
      </c>
      <c r="OF40" s="198" t="e">
        <f t="shared" si="243"/>
        <v>#DIV/0!</v>
      </c>
      <c r="OG40" s="198" t="e">
        <f t="shared" si="243"/>
        <v>#DIV/0!</v>
      </c>
      <c r="OH40" s="198" t="e">
        <f t="shared" si="243"/>
        <v>#DIV/0!</v>
      </c>
      <c r="OI40" s="198" t="e">
        <f t="shared" si="243"/>
        <v>#DIV/0!</v>
      </c>
      <c r="OJ40" s="198" t="e">
        <f t="shared" si="243"/>
        <v>#DIV/0!</v>
      </c>
      <c r="OK40" s="198" t="e">
        <f t="shared" si="243"/>
        <v>#DIV/0!</v>
      </c>
      <c r="OL40" s="198" t="e">
        <f t="shared" si="243"/>
        <v>#DIV/0!</v>
      </c>
      <c r="OM40" s="198" t="e">
        <f t="shared" si="243"/>
        <v>#DIV/0!</v>
      </c>
      <c r="ON40" s="198" t="e">
        <f t="shared" si="243"/>
        <v>#DIV/0!</v>
      </c>
      <c r="OO40" s="198" t="e">
        <f t="shared" si="243"/>
        <v>#DIV/0!</v>
      </c>
      <c r="OP40" s="198" t="e">
        <f t="shared" si="243"/>
        <v>#DIV/0!</v>
      </c>
      <c r="OQ40" s="198" t="e">
        <f t="shared" si="243"/>
        <v>#DIV/0!</v>
      </c>
      <c r="OR40" s="198" t="e">
        <f t="shared" si="243"/>
        <v>#DIV/0!</v>
      </c>
      <c r="OS40" s="198" t="e">
        <f t="shared" si="243"/>
        <v>#DIV/0!</v>
      </c>
      <c r="OT40" s="198" t="e">
        <f t="shared" si="243"/>
        <v>#DIV/0!</v>
      </c>
      <c r="OU40" s="198" t="e">
        <f t="shared" si="243"/>
        <v>#DIV/0!</v>
      </c>
      <c r="OV40" s="198" t="e">
        <f t="shared" si="243"/>
        <v>#DIV/0!</v>
      </c>
      <c r="OW40" s="198" t="e">
        <f t="shared" si="243"/>
        <v>#DIV/0!</v>
      </c>
      <c r="OX40" s="198" t="e">
        <f t="shared" si="243"/>
        <v>#DIV/0!</v>
      </c>
      <c r="OY40" s="198" t="e">
        <f t="shared" si="243"/>
        <v>#DIV/0!</v>
      </c>
      <c r="OZ40" s="198" t="e">
        <f t="shared" si="243"/>
        <v>#DIV/0!</v>
      </c>
      <c r="PA40" s="198" t="e">
        <f t="shared" si="243"/>
        <v>#DIV/0!</v>
      </c>
      <c r="PB40" s="198" t="e">
        <f t="shared" si="243"/>
        <v>#DIV/0!</v>
      </c>
      <c r="PC40" s="198" t="e">
        <f t="shared" si="243"/>
        <v>#DIV/0!</v>
      </c>
      <c r="PD40" s="198" t="e">
        <f t="shared" si="243"/>
        <v>#DIV/0!</v>
      </c>
      <c r="PE40" s="198" t="e">
        <f t="shared" si="243"/>
        <v>#DIV/0!</v>
      </c>
      <c r="PF40" s="198" t="e">
        <f t="shared" si="243"/>
        <v>#DIV/0!</v>
      </c>
      <c r="PG40" s="198" t="e">
        <f t="shared" si="243"/>
        <v>#DIV/0!</v>
      </c>
      <c r="PH40" s="198" t="e">
        <f t="shared" si="243"/>
        <v>#DIV/0!</v>
      </c>
      <c r="PI40" s="198" t="e">
        <f t="shared" si="243"/>
        <v>#DIV/0!</v>
      </c>
      <c r="PJ40" s="198" t="e">
        <f t="shared" si="243"/>
        <v>#DIV/0!</v>
      </c>
      <c r="PK40" s="198" t="e">
        <f t="shared" si="243"/>
        <v>#DIV/0!</v>
      </c>
      <c r="PL40" s="198" t="e">
        <f t="shared" si="243"/>
        <v>#DIV/0!</v>
      </c>
      <c r="PM40" s="198" t="e">
        <f t="shared" si="243"/>
        <v>#DIV/0!</v>
      </c>
      <c r="PN40" s="198" t="e">
        <f t="shared" si="243"/>
        <v>#DIV/0!</v>
      </c>
      <c r="PO40" s="198" t="e">
        <f t="shared" si="243"/>
        <v>#DIV/0!</v>
      </c>
      <c r="PP40" s="198" t="e">
        <f t="shared" si="243"/>
        <v>#DIV/0!</v>
      </c>
      <c r="PQ40" s="198" t="e">
        <f t="shared" si="243"/>
        <v>#DIV/0!</v>
      </c>
      <c r="PR40" s="198" t="e">
        <f t="shared" si="243"/>
        <v>#DIV/0!</v>
      </c>
      <c r="PS40" s="198" t="e">
        <f t="shared" si="243"/>
        <v>#DIV/0!</v>
      </c>
      <c r="PT40" s="198" t="e">
        <f t="shared" si="243"/>
        <v>#DIV/0!</v>
      </c>
      <c r="PU40" s="198" t="e">
        <f t="shared" si="243"/>
        <v>#DIV/0!</v>
      </c>
      <c r="PV40" s="198" t="e">
        <f t="shared" si="243"/>
        <v>#DIV/0!</v>
      </c>
      <c r="PW40" s="198" t="e">
        <f t="shared" si="243"/>
        <v>#DIV/0!</v>
      </c>
      <c r="PX40" s="198" t="e">
        <f t="shared" si="243"/>
        <v>#DIV/0!</v>
      </c>
      <c r="PY40" s="198" t="e">
        <f t="shared" si="243"/>
        <v>#DIV/0!</v>
      </c>
      <c r="PZ40" s="198" t="e">
        <f t="shared" si="243"/>
        <v>#DIV/0!</v>
      </c>
      <c r="QA40" s="198" t="e">
        <f t="shared" si="243"/>
        <v>#DIV/0!</v>
      </c>
      <c r="QB40" s="198" t="e">
        <f t="shared" si="243"/>
        <v>#DIV/0!</v>
      </c>
      <c r="QC40" s="198" t="e">
        <f t="shared" si="243"/>
        <v>#DIV/0!</v>
      </c>
      <c r="QD40" s="198" t="e">
        <f t="shared" si="243"/>
        <v>#DIV/0!</v>
      </c>
      <c r="QE40" s="198" t="e">
        <f t="shared" si="243"/>
        <v>#DIV/0!</v>
      </c>
      <c r="QF40" s="198" t="e">
        <f t="shared" si="243"/>
        <v>#DIV/0!</v>
      </c>
      <c r="QG40" s="198" t="e">
        <f t="shared" si="243"/>
        <v>#DIV/0!</v>
      </c>
      <c r="QH40" s="198" t="e">
        <f t="shared" si="243"/>
        <v>#DIV/0!</v>
      </c>
      <c r="QI40" s="198" t="e">
        <f t="shared" si="243"/>
        <v>#DIV/0!</v>
      </c>
      <c r="QJ40" s="198" t="e">
        <f t="shared" si="243"/>
        <v>#DIV/0!</v>
      </c>
      <c r="QK40" s="198" t="e">
        <f t="shared" si="243"/>
        <v>#DIV/0!</v>
      </c>
      <c r="QL40" s="198" t="e">
        <f t="shared" ref="QL40:SW40" si="244">SUM(QL38:QL39)</f>
        <v>#DIV/0!</v>
      </c>
      <c r="QM40" s="198" t="e">
        <f t="shared" si="244"/>
        <v>#DIV/0!</v>
      </c>
      <c r="QN40" s="198" t="e">
        <f t="shared" si="244"/>
        <v>#DIV/0!</v>
      </c>
      <c r="QO40" s="198" t="e">
        <f t="shared" si="244"/>
        <v>#DIV/0!</v>
      </c>
      <c r="QP40" s="198" t="e">
        <f t="shared" si="244"/>
        <v>#DIV/0!</v>
      </c>
      <c r="QQ40" s="198" t="e">
        <f t="shared" si="244"/>
        <v>#DIV/0!</v>
      </c>
      <c r="QR40" s="198" t="e">
        <f t="shared" si="244"/>
        <v>#DIV/0!</v>
      </c>
      <c r="QS40" s="198" t="e">
        <f t="shared" si="244"/>
        <v>#DIV/0!</v>
      </c>
      <c r="QT40" s="198" t="e">
        <f t="shared" si="244"/>
        <v>#DIV/0!</v>
      </c>
      <c r="QU40" s="198" t="e">
        <f t="shared" si="244"/>
        <v>#DIV/0!</v>
      </c>
      <c r="QV40" s="198" t="e">
        <f t="shared" si="244"/>
        <v>#DIV/0!</v>
      </c>
      <c r="QW40" s="198" t="e">
        <f t="shared" si="244"/>
        <v>#DIV/0!</v>
      </c>
      <c r="QX40" s="198" t="e">
        <f t="shared" si="244"/>
        <v>#DIV/0!</v>
      </c>
      <c r="QY40" s="198" t="e">
        <f t="shared" si="244"/>
        <v>#DIV/0!</v>
      </c>
      <c r="QZ40" s="198" t="e">
        <f t="shared" si="244"/>
        <v>#DIV/0!</v>
      </c>
      <c r="RA40" s="198" t="e">
        <f t="shared" si="244"/>
        <v>#DIV/0!</v>
      </c>
      <c r="RB40" s="198" t="e">
        <f t="shared" si="244"/>
        <v>#DIV/0!</v>
      </c>
      <c r="RC40" s="198" t="e">
        <f t="shared" si="244"/>
        <v>#DIV/0!</v>
      </c>
      <c r="RD40" s="198" t="e">
        <f t="shared" si="244"/>
        <v>#DIV/0!</v>
      </c>
      <c r="RE40" s="198" t="e">
        <f t="shared" si="244"/>
        <v>#DIV/0!</v>
      </c>
      <c r="RF40" s="198" t="e">
        <f t="shared" si="244"/>
        <v>#DIV/0!</v>
      </c>
      <c r="RG40" s="198" t="e">
        <f t="shared" si="244"/>
        <v>#DIV/0!</v>
      </c>
      <c r="RH40" s="198" t="e">
        <f t="shared" si="244"/>
        <v>#DIV/0!</v>
      </c>
      <c r="RI40" s="198" t="e">
        <f t="shared" si="244"/>
        <v>#DIV/0!</v>
      </c>
      <c r="RJ40" s="198" t="e">
        <f t="shared" si="244"/>
        <v>#DIV/0!</v>
      </c>
      <c r="RK40" s="198" t="e">
        <f t="shared" si="244"/>
        <v>#DIV/0!</v>
      </c>
      <c r="RL40" s="198" t="e">
        <f t="shared" si="244"/>
        <v>#DIV/0!</v>
      </c>
      <c r="RM40" s="198" t="e">
        <f t="shared" si="244"/>
        <v>#DIV/0!</v>
      </c>
      <c r="RN40" s="198" t="e">
        <f t="shared" si="244"/>
        <v>#DIV/0!</v>
      </c>
      <c r="RO40" s="198" t="e">
        <f t="shared" si="244"/>
        <v>#DIV/0!</v>
      </c>
      <c r="RP40" s="198" t="e">
        <f t="shared" si="244"/>
        <v>#DIV/0!</v>
      </c>
      <c r="RQ40" s="198" t="e">
        <f t="shared" si="244"/>
        <v>#DIV/0!</v>
      </c>
      <c r="RR40" s="198" t="e">
        <f t="shared" si="244"/>
        <v>#DIV/0!</v>
      </c>
      <c r="RS40" s="198" t="e">
        <f t="shared" si="244"/>
        <v>#DIV/0!</v>
      </c>
      <c r="RT40" s="198" t="e">
        <f t="shared" si="244"/>
        <v>#DIV/0!</v>
      </c>
      <c r="RU40" s="198" t="e">
        <f t="shared" si="244"/>
        <v>#DIV/0!</v>
      </c>
      <c r="RV40" s="198" t="e">
        <f t="shared" si="244"/>
        <v>#DIV/0!</v>
      </c>
      <c r="RW40" s="198" t="e">
        <f t="shared" si="244"/>
        <v>#DIV/0!</v>
      </c>
      <c r="RX40" s="198" t="e">
        <f t="shared" si="244"/>
        <v>#DIV/0!</v>
      </c>
      <c r="RY40" s="198" t="e">
        <f t="shared" si="244"/>
        <v>#DIV/0!</v>
      </c>
      <c r="RZ40" s="198" t="e">
        <f t="shared" si="244"/>
        <v>#DIV/0!</v>
      </c>
      <c r="SA40" s="198" t="e">
        <f t="shared" si="244"/>
        <v>#DIV/0!</v>
      </c>
      <c r="SB40" s="198" t="e">
        <f t="shared" si="244"/>
        <v>#DIV/0!</v>
      </c>
      <c r="SC40" s="198" t="e">
        <f t="shared" si="244"/>
        <v>#DIV/0!</v>
      </c>
      <c r="SD40" s="198" t="e">
        <f t="shared" si="244"/>
        <v>#DIV/0!</v>
      </c>
      <c r="SE40" s="198" t="e">
        <f t="shared" si="244"/>
        <v>#DIV/0!</v>
      </c>
      <c r="SF40" s="198" t="e">
        <f t="shared" si="244"/>
        <v>#DIV/0!</v>
      </c>
      <c r="SG40" s="198" t="e">
        <f t="shared" si="244"/>
        <v>#DIV/0!</v>
      </c>
      <c r="SH40" s="198" t="e">
        <f t="shared" si="244"/>
        <v>#DIV/0!</v>
      </c>
      <c r="SI40" s="198" t="e">
        <f t="shared" si="244"/>
        <v>#DIV/0!</v>
      </c>
      <c r="SJ40" s="198" t="e">
        <f t="shared" si="244"/>
        <v>#DIV/0!</v>
      </c>
      <c r="SK40" s="198" t="e">
        <f t="shared" si="244"/>
        <v>#DIV/0!</v>
      </c>
      <c r="SL40" s="198" t="e">
        <f t="shared" si="244"/>
        <v>#DIV/0!</v>
      </c>
      <c r="SM40" s="198" t="e">
        <f t="shared" si="244"/>
        <v>#DIV/0!</v>
      </c>
      <c r="SN40" s="198" t="e">
        <f t="shared" si="244"/>
        <v>#DIV/0!</v>
      </c>
      <c r="SO40" s="198" t="e">
        <f t="shared" si="244"/>
        <v>#DIV/0!</v>
      </c>
      <c r="SP40" s="198" t="e">
        <f t="shared" si="244"/>
        <v>#DIV/0!</v>
      </c>
      <c r="SQ40" s="198" t="e">
        <f t="shared" si="244"/>
        <v>#DIV/0!</v>
      </c>
      <c r="SR40" s="198" t="e">
        <f t="shared" si="244"/>
        <v>#DIV/0!</v>
      </c>
      <c r="SS40" s="198" t="e">
        <f t="shared" si="244"/>
        <v>#DIV/0!</v>
      </c>
      <c r="ST40" s="198" t="e">
        <f t="shared" si="244"/>
        <v>#DIV/0!</v>
      </c>
      <c r="SU40" s="198" t="e">
        <f t="shared" si="244"/>
        <v>#DIV/0!</v>
      </c>
      <c r="SV40" s="198" t="e">
        <f t="shared" si="244"/>
        <v>#DIV/0!</v>
      </c>
      <c r="SW40" s="198" t="e">
        <f t="shared" si="244"/>
        <v>#DIV/0!</v>
      </c>
      <c r="SX40" s="198" t="e">
        <f t="shared" ref="SX40:VI40" si="245">SUM(SX38:SX39)</f>
        <v>#DIV/0!</v>
      </c>
      <c r="SY40" s="198" t="e">
        <f t="shared" si="245"/>
        <v>#DIV/0!</v>
      </c>
      <c r="SZ40" s="198" t="e">
        <f t="shared" si="245"/>
        <v>#DIV/0!</v>
      </c>
      <c r="TA40" s="198" t="e">
        <f t="shared" si="245"/>
        <v>#DIV/0!</v>
      </c>
      <c r="TB40" s="198" t="e">
        <f t="shared" si="245"/>
        <v>#DIV/0!</v>
      </c>
      <c r="TC40" s="198" t="e">
        <f t="shared" si="245"/>
        <v>#DIV/0!</v>
      </c>
      <c r="TD40" s="198" t="e">
        <f t="shared" si="245"/>
        <v>#DIV/0!</v>
      </c>
      <c r="TE40" s="198" t="e">
        <f t="shared" si="245"/>
        <v>#DIV/0!</v>
      </c>
      <c r="TF40" s="198" t="e">
        <f t="shared" si="245"/>
        <v>#DIV/0!</v>
      </c>
      <c r="TG40" s="198" t="e">
        <f t="shared" si="245"/>
        <v>#DIV/0!</v>
      </c>
      <c r="TH40" s="198" t="e">
        <f t="shared" si="245"/>
        <v>#DIV/0!</v>
      </c>
      <c r="TI40" s="198" t="e">
        <f t="shared" si="245"/>
        <v>#DIV/0!</v>
      </c>
      <c r="TJ40" s="198" t="e">
        <f t="shared" si="245"/>
        <v>#DIV/0!</v>
      </c>
      <c r="TK40" s="198" t="e">
        <f t="shared" si="245"/>
        <v>#DIV/0!</v>
      </c>
      <c r="TL40" s="198" t="e">
        <f t="shared" si="245"/>
        <v>#DIV/0!</v>
      </c>
      <c r="TM40" s="198" t="e">
        <f t="shared" si="245"/>
        <v>#DIV/0!</v>
      </c>
      <c r="TN40" s="198" t="e">
        <f t="shared" si="245"/>
        <v>#DIV/0!</v>
      </c>
      <c r="TO40" s="198" t="e">
        <f t="shared" si="245"/>
        <v>#DIV/0!</v>
      </c>
      <c r="TP40" s="198" t="e">
        <f t="shared" si="245"/>
        <v>#DIV/0!</v>
      </c>
      <c r="TQ40" s="198" t="e">
        <f t="shared" si="245"/>
        <v>#DIV/0!</v>
      </c>
      <c r="TR40" s="198" t="e">
        <f t="shared" si="245"/>
        <v>#DIV/0!</v>
      </c>
      <c r="TS40" s="198" t="e">
        <f t="shared" si="245"/>
        <v>#DIV/0!</v>
      </c>
      <c r="TT40" s="198" t="e">
        <f t="shared" si="245"/>
        <v>#DIV/0!</v>
      </c>
      <c r="TU40" s="198" t="e">
        <f t="shared" si="245"/>
        <v>#DIV/0!</v>
      </c>
      <c r="TV40" s="198" t="e">
        <f t="shared" si="245"/>
        <v>#DIV/0!</v>
      </c>
      <c r="TW40" s="198" t="e">
        <f t="shared" si="245"/>
        <v>#DIV/0!</v>
      </c>
      <c r="TX40" s="198" t="e">
        <f t="shared" si="245"/>
        <v>#DIV/0!</v>
      </c>
      <c r="TY40" s="198" t="e">
        <f t="shared" si="245"/>
        <v>#DIV/0!</v>
      </c>
      <c r="TZ40" s="198" t="e">
        <f t="shared" si="245"/>
        <v>#DIV/0!</v>
      </c>
      <c r="UA40" s="198" t="e">
        <f t="shared" si="245"/>
        <v>#DIV/0!</v>
      </c>
      <c r="UB40" s="198" t="e">
        <f t="shared" si="245"/>
        <v>#DIV/0!</v>
      </c>
      <c r="UC40" s="198" t="e">
        <f t="shared" si="245"/>
        <v>#DIV/0!</v>
      </c>
      <c r="UD40" s="198" t="e">
        <f t="shared" si="245"/>
        <v>#DIV/0!</v>
      </c>
      <c r="UE40" s="198" t="e">
        <f t="shared" si="245"/>
        <v>#DIV/0!</v>
      </c>
      <c r="UF40" s="198" t="e">
        <f t="shared" si="245"/>
        <v>#DIV/0!</v>
      </c>
      <c r="UG40" s="198" t="e">
        <f t="shared" si="245"/>
        <v>#DIV/0!</v>
      </c>
      <c r="UH40" s="198" t="e">
        <f t="shared" si="245"/>
        <v>#DIV/0!</v>
      </c>
      <c r="UI40" s="198" t="e">
        <f t="shared" si="245"/>
        <v>#DIV/0!</v>
      </c>
      <c r="UJ40" s="198" t="e">
        <f t="shared" si="245"/>
        <v>#DIV/0!</v>
      </c>
      <c r="UK40" s="198" t="e">
        <f t="shared" si="245"/>
        <v>#DIV/0!</v>
      </c>
      <c r="UL40" s="198" t="e">
        <f t="shared" si="245"/>
        <v>#DIV/0!</v>
      </c>
      <c r="UM40" s="198" t="e">
        <f t="shared" si="245"/>
        <v>#DIV/0!</v>
      </c>
      <c r="UN40" s="198" t="e">
        <f t="shared" si="245"/>
        <v>#DIV/0!</v>
      </c>
      <c r="UO40" s="198" t="e">
        <f t="shared" si="245"/>
        <v>#DIV/0!</v>
      </c>
      <c r="UP40" s="198" t="e">
        <f t="shared" si="245"/>
        <v>#DIV/0!</v>
      </c>
      <c r="UQ40" s="198" t="e">
        <f t="shared" si="245"/>
        <v>#DIV/0!</v>
      </c>
      <c r="UR40" s="198" t="e">
        <f t="shared" si="245"/>
        <v>#DIV/0!</v>
      </c>
      <c r="US40" s="198" t="e">
        <f t="shared" si="245"/>
        <v>#DIV/0!</v>
      </c>
      <c r="UT40" s="198" t="e">
        <f t="shared" si="245"/>
        <v>#DIV/0!</v>
      </c>
      <c r="UU40" s="198" t="e">
        <f t="shared" si="245"/>
        <v>#DIV/0!</v>
      </c>
      <c r="UV40" s="198" t="e">
        <f t="shared" si="245"/>
        <v>#DIV/0!</v>
      </c>
      <c r="UW40" s="198" t="e">
        <f t="shared" si="245"/>
        <v>#DIV/0!</v>
      </c>
      <c r="UX40" s="198" t="e">
        <f t="shared" si="245"/>
        <v>#DIV/0!</v>
      </c>
      <c r="UY40" s="198" t="e">
        <f t="shared" si="245"/>
        <v>#DIV/0!</v>
      </c>
      <c r="UZ40" s="198" t="e">
        <f t="shared" si="245"/>
        <v>#DIV/0!</v>
      </c>
      <c r="VA40" s="198" t="e">
        <f t="shared" si="245"/>
        <v>#DIV/0!</v>
      </c>
      <c r="VB40" s="198" t="e">
        <f t="shared" si="245"/>
        <v>#DIV/0!</v>
      </c>
      <c r="VC40" s="198" t="e">
        <f t="shared" si="245"/>
        <v>#DIV/0!</v>
      </c>
      <c r="VD40" s="198" t="e">
        <f t="shared" si="245"/>
        <v>#DIV/0!</v>
      </c>
      <c r="VE40" s="198" t="e">
        <f t="shared" si="245"/>
        <v>#DIV/0!</v>
      </c>
      <c r="VF40" s="198" t="e">
        <f t="shared" si="245"/>
        <v>#DIV/0!</v>
      </c>
      <c r="VG40" s="198" t="e">
        <f t="shared" si="245"/>
        <v>#DIV/0!</v>
      </c>
      <c r="VH40" s="198" t="e">
        <f t="shared" si="245"/>
        <v>#DIV/0!</v>
      </c>
      <c r="VI40" s="198" t="e">
        <f t="shared" si="245"/>
        <v>#DIV/0!</v>
      </c>
      <c r="VJ40" s="198" t="e">
        <f t="shared" ref="VJ40:WS40" si="246">SUM(VJ38:VJ39)</f>
        <v>#DIV/0!</v>
      </c>
      <c r="VK40" s="198" t="e">
        <f t="shared" si="246"/>
        <v>#DIV/0!</v>
      </c>
      <c r="VL40" s="198" t="e">
        <f t="shared" si="246"/>
        <v>#DIV/0!</v>
      </c>
      <c r="VM40" s="198" t="e">
        <f t="shared" si="246"/>
        <v>#DIV/0!</v>
      </c>
      <c r="VN40" s="198" t="e">
        <f t="shared" si="246"/>
        <v>#DIV/0!</v>
      </c>
      <c r="VO40" s="198" t="e">
        <f t="shared" si="246"/>
        <v>#DIV/0!</v>
      </c>
      <c r="VP40" s="198" t="e">
        <f t="shared" si="246"/>
        <v>#DIV/0!</v>
      </c>
      <c r="VQ40" s="198" t="e">
        <f t="shared" si="246"/>
        <v>#DIV/0!</v>
      </c>
      <c r="VR40" s="198" t="e">
        <f t="shared" si="246"/>
        <v>#DIV/0!</v>
      </c>
      <c r="VS40" s="198" t="e">
        <f t="shared" si="246"/>
        <v>#DIV/0!</v>
      </c>
      <c r="VT40" s="198" t="e">
        <f t="shared" si="246"/>
        <v>#DIV/0!</v>
      </c>
      <c r="VU40" s="198" t="e">
        <f t="shared" si="246"/>
        <v>#DIV/0!</v>
      </c>
      <c r="VV40" s="198" t="e">
        <f t="shared" si="246"/>
        <v>#DIV/0!</v>
      </c>
      <c r="VW40" s="198" t="e">
        <f t="shared" si="246"/>
        <v>#DIV/0!</v>
      </c>
      <c r="VX40" s="198" t="e">
        <f t="shared" si="246"/>
        <v>#DIV/0!</v>
      </c>
      <c r="VY40" s="198" t="e">
        <f t="shared" si="246"/>
        <v>#DIV/0!</v>
      </c>
      <c r="VZ40" s="198" t="e">
        <f t="shared" si="246"/>
        <v>#DIV/0!</v>
      </c>
      <c r="WA40" s="198" t="e">
        <f t="shared" si="246"/>
        <v>#DIV/0!</v>
      </c>
      <c r="WB40" s="198" t="e">
        <f t="shared" si="246"/>
        <v>#DIV/0!</v>
      </c>
      <c r="WC40" s="198" t="e">
        <f t="shared" si="246"/>
        <v>#DIV/0!</v>
      </c>
      <c r="WD40" s="198" t="e">
        <f t="shared" si="246"/>
        <v>#DIV/0!</v>
      </c>
      <c r="WE40" s="198" t="e">
        <f t="shared" si="246"/>
        <v>#DIV/0!</v>
      </c>
      <c r="WF40" s="198" t="e">
        <f t="shared" si="246"/>
        <v>#DIV/0!</v>
      </c>
      <c r="WG40" s="198" t="e">
        <f t="shared" si="246"/>
        <v>#DIV/0!</v>
      </c>
      <c r="WH40" s="198" t="e">
        <f t="shared" si="246"/>
        <v>#DIV/0!</v>
      </c>
      <c r="WI40" s="198" t="e">
        <f t="shared" si="246"/>
        <v>#DIV/0!</v>
      </c>
      <c r="WJ40" s="198" t="e">
        <f t="shared" si="246"/>
        <v>#DIV/0!</v>
      </c>
      <c r="WK40" s="198" t="e">
        <f t="shared" si="246"/>
        <v>#DIV/0!</v>
      </c>
      <c r="WL40" s="198" t="e">
        <f t="shared" si="246"/>
        <v>#DIV/0!</v>
      </c>
      <c r="WM40" s="198" t="e">
        <f t="shared" si="246"/>
        <v>#DIV/0!</v>
      </c>
      <c r="WN40" s="198" t="e">
        <f t="shared" si="246"/>
        <v>#DIV/0!</v>
      </c>
      <c r="WO40" s="198" t="e">
        <f t="shared" si="246"/>
        <v>#DIV/0!</v>
      </c>
      <c r="WP40" s="198" t="e">
        <f t="shared" si="246"/>
        <v>#DIV/0!</v>
      </c>
      <c r="WQ40" s="198" t="e">
        <f t="shared" si="246"/>
        <v>#DIV/0!</v>
      </c>
      <c r="WR40" s="198" t="e">
        <f t="shared" si="246"/>
        <v>#DIV/0!</v>
      </c>
      <c r="WS40" s="198" t="e">
        <f t="shared" si="246"/>
        <v>#DIV/0!</v>
      </c>
    </row>
    <row r="41" spans="1:617">
      <c r="B41" s="187"/>
      <c r="D41" s="100"/>
      <c r="F41" s="84"/>
      <c r="G41" s="84"/>
      <c r="H41" s="84"/>
      <c r="I41" s="84"/>
      <c r="J41" s="84"/>
      <c r="K41" s="84"/>
      <c r="L41" s="84"/>
      <c r="M41" s="84"/>
      <c r="N41" s="84"/>
      <c r="O41" s="84"/>
      <c r="P41" s="84"/>
      <c r="Q41" s="84"/>
      <c r="R41" s="84"/>
      <c r="S41" s="84"/>
      <c r="T41" s="84"/>
      <c r="U41" s="84"/>
      <c r="V41" s="84"/>
      <c r="W41" s="84"/>
      <c r="X41" s="200"/>
      <c r="Y41" s="200"/>
      <c r="Z41" s="200"/>
      <c r="AA41" s="200"/>
      <c r="AB41" s="200"/>
      <c r="AC41" s="200"/>
      <c r="AD41" s="200"/>
      <c r="AE41" s="200"/>
      <c r="AF41" s="200"/>
      <c r="AG41" s="200"/>
      <c r="AH41" s="200"/>
      <c r="AI41" s="200"/>
      <c r="AJ41" s="200"/>
      <c r="AK41" s="200"/>
      <c r="AL41" s="200"/>
      <c r="AM41" s="200"/>
      <c r="AN41" s="200"/>
      <c r="AO41" s="200"/>
      <c r="AP41" s="200"/>
      <c r="AQ41" s="200"/>
      <c r="AR41" s="200"/>
      <c r="AS41" s="200"/>
      <c r="AT41" s="200"/>
      <c r="AU41" s="200"/>
      <c r="AV41" s="200"/>
      <c r="AW41" s="200"/>
      <c r="AX41" s="200"/>
      <c r="AY41" s="200"/>
      <c r="AZ41" s="200"/>
      <c r="BA41" s="200"/>
      <c r="BB41" s="200"/>
      <c r="BC41" s="200"/>
      <c r="BD41" s="200"/>
      <c r="BE41" s="200"/>
      <c r="BF41" s="200"/>
      <c r="BG41" s="200"/>
      <c r="BH41" s="200"/>
      <c r="BI41" s="200"/>
      <c r="BJ41" s="200"/>
      <c r="BK41" s="200"/>
      <c r="BL41" s="200"/>
      <c r="BM41" s="200"/>
      <c r="BN41" s="200"/>
      <c r="BO41" s="200"/>
      <c r="BP41" s="200"/>
      <c r="BQ41" s="200"/>
      <c r="BR41" s="200"/>
      <c r="BS41" s="200"/>
      <c r="BT41" s="200"/>
      <c r="BU41" s="200"/>
      <c r="BV41" s="200"/>
      <c r="BW41" s="200"/>
      <c r="BX41" s="200"/>
      <c r="BY41" s="200"/>
      <c r="BZ41" s="200"/>
      <c r="CA41" s="200"/>
      <c r="CB41" s="200"/>
      <c r="CC41" s="200"/>
      <c r="CD41" s="200"/>
      <c r="CE41" s="200"/>
      <c r="CF41" s="200"/>
      <c r="CG41" s="200"/>
      <c r="CH41" s="200"/>
      <c r="CI41" s="200"/>
      <c r="CJ41" s="200"/>
      <c r="CK41" s="200"/>
      <c r="CL41" s="200"/>
      <c r="CM41" s="200"/>
      <c r="CN41" s="200"/>
      <c r="CO41" s="200"/>
      <c r="CP41" s="200"/>
      <c r="CQ41" s="200"/>
      <c r="CR41" s="200"/>
      <c r="CS41" s="200"/>
      <c r="CT41" s="200"/>
      <c r="CU41" s="200"/>
      <c r="CV41" s="200"/>
      <c r="CW41" s="200"/>
      <c r="CX41" s="200"/>
      <c r="CY41" s="200"/>
      <c r="CZ41" s="200"/>
      <c r="DA41" s="200"/>
      <c r="DB41" s="200"/>
      <c r="DC41" s="200"/>
      <c r="DD41" s="200"/>
      <c r="DE41" s="200"/>
      <c r="DF41" s="200"/>
      <c r="DG41" s="200"/>
      <c r="DH41" s="200"/>
      <c r="DI41" s="200"/>
      <c r="DJ41" s="200"/>
      <c r="DK41" s="200"/>
      <c r="DL41" s="200"/>
      <c r="DM41" s="200"/>
      <c r="DN41" s="200"/>
      <c r="DO41" s="200"/>
      <c r="DP41" s="200"/>
      <c r="DQ41" s="200"/>
      <c r="DR41" s="200"/>
      <c r="DS41" s="200"/>
      <c r="DT41" s="200"/>
      <c r="DU41" s="200"/>
      <c r="DV41" s="200"/>
      <c r="DW41" s="200"/>
      <c r="DX41" s="200"/>
      <c r="DY41" s="200"/>
      <c r="DZ41" s="200"/>
      <c r="EA41" s="200"/>
      <c r="EB41" s="200"/>
      <c r="EC41" s="200"/>
      <c r="ED41" s="200"/>
      <c r="EE41" s="200"/>
      <c r="EF41" s="200"/>
      <c r="EG41" s="200"/>
      <c r="EH41" s="200"/>
      <c r="EI41" s="200"/>
      <c r="EJ41" s="200"/>
      <c r="EK41" s="200"/>
      <c r="EL41" s="200"/>
      <c r="EM41" s="200"/>
      <c r="EN41" s="200"/>
      <c r="EO41" s="200"/>
      <c r="EP41" s="200"/>
      <c r="EQ41" s="200"/>
      <c r="ER41" s="200"/>
      <c r="ES41" s="200"/>
      <c r="ET41" s="200"/>
      <c r="EU41" s="200"/>
      <c r="EV41" s="200"/>
      <c r="EW41" s="200"/>
      <c r="EX41" s="200"/>
      <c r="EY41" s="200"/>
      <c r="EZ41" s="200"/>
      <c r="FA41" s="200"/>
      <c r="FB41" s="200"/>
      <c r="FC41" s="200"/>
      <c r="FD41" s="200"/>
      <c r="FE41" s="200"/>
      <c r="FF41" s="200"/>
      <c r="FG41" s="200"/>
      <c r="FH41" s="200"/>
      <c r="FI41" s="200"/>
      <c r="FJ41" s="200"/>
      <c r="FK41" s="200"/>
      <c r="FL41" s="200"/>
      <c r="FM41" s="200"/>
      <c r="FN41" s="200"/>
      <c r="FO41" s="200"/>
      <c r="FP41" s="200"/>
      <c r="FQ41" s="200"/>
      <c r="FR41" s="200"/>
      <c r="FS41" s="200"/>
      <c r="FT41" s="200"/>
      <c r="FU41" s="200"/>
      <c r="FV41" s="200"/>
      <c r="FW41" s="200"/>
      <c r="FX41" s="200"/>
      <c r="FY41" s="200"/>
      <c r="FZ41" s="200"/>
      <c r="GA41" s="200"/>
      <c r="GB41" s="200"/>
      <c r="GC41" s="200"/>
      <c r="GD41" s="200"/>
      <c r="GE41" s="200"/>
      <c r="GF41" s="200"/>
      <c r="GG41" s="200"/>
      <c r="GH41" s="200"/>
      <c r="GI41" s="200"/>
      <c r="GJ41" s="200"/>
      <c r="GK41" s="200"/>
      <c r="GL41" s="200"/>
      <c r="GM41" s="200"/>
      <c r="GN41" s="200"/>
      <c r="GO41" s="200"/>
      <c r="GP41" s="200"/>
      <c r="GQ41" s="200"/>
      <c r="GR41" s="200"/>
      <c r="GS41" s="200"/>
      <c r="GT41" s="200"/>
      <c r="GU41" s="200"/>
      <c r="GV41" s="200"/>
      <c r="GW41" s="200"/>
      <c r="GX41" s="200"/>
      <c r="GY41" s="200"/>
      <c r="GZ41" s="200"/>
      <c r="HA41" s="200"/>
      <c r="HB41" s="200"/>
      <c r="HC41" s="200"/>
      <c r="HD41" s="200"/>
      <c r="HE41" s="200"/>
      <c r="HF41" s="200"/>
      <c r="HG41" s="200"/>
      <c r="HH41" s="200"/>
      <c r="HI41" s="200"/>
      <c r="HJ41" s="200"/>
      <c r="HK41" s="200"/>
      <c r="HL41" s="200"/>
      <c r="HM41" s="200"/>
      <c r="HN41" s="200"/>
      <c r="HO41" s="200"/>
      <c r="HP41" s="200"/>
      <c r="HQ41" s="200"/>
      <c r="HR41" s="200"/>
      <c r="HS41" s="200"/>
      <c r="HT41" s="200"/>
      <c r="HU41" s="200"/>
      <c r="HV41" s="200"/>
      <c r="HW41" s="200"/>
      <c r="HX41" s="200"/>
      <c r="HY41" s="200"/>
      <c r="HZ41" s="200"/>
      <c r="IA41" s="200"/>
      <c r="IB41" s="200"/>
      <c r="IC41" s="200"/>
      <c r="ID41" s="200"/>
      <c r="IE41" s="200"/>
      <c r="IF41" s="200"/>
      <c r="IG41" s="200"/>
      <c r="IH41" s="200"/>
      <c r="II41" s="200"/>
      <c r="IJ41" s="200"/>
      <c r="IK41" s="200"/>
      <c r="IL41" s="200"/>
      <c r="IM41" s="200"/>
      <c r="IN41" s="200"/>
      <c r="IO41" s="200"/>
      <c r="IP41" s="200"/>
      <c r="IQ41" s="200"/>
      <c r="IR41" s="200"/>
      <c r="IS41" s="200"/>
      <c r="IT41" s="200"/>
      <c r="IU41" s="200"/>
      <c r="IV41" s="200"/>
      <c r="IW41" s="200"/>
      <c r="IX41" s="200"/>
      <c r="IY41" s="200"/>
      <c r="IZ41" s="200"/>
      <c r="JA41" s="200"/>
      <c r="JB41" s="200"/>
      <c r="JC41" s="200"/>
      <c r="JD41" s="200"/>
      <c r="JE41" s="200"/>
      <c r="JF41" s="200"/>
      <c r="JG41" s="200"/>
      <c r="JH41" s="200"/>
      <c r="JI41" s="200"/>
      <c r="JJ41" s="200"/>
      <c r="JK41" s="200"/>
      <c r="JL41" s="200"/>
      <c r="JM41" s="200"/>
      <c r="JN41" s="200"/>
      <c r="JO41" s="200"/>
      <c r="JP41" s="200"/>
      <c r="JQ41" s="200"/>
      <c r="JR41" s="200"/>
      <c r="JS41" s="200"/>
      <c r="JT41" s="200"/>
      <c r="JU41" s="200"/>
      <c r="JV41" s="200"/>
      <c r="JW41" s="200"/>
      <c r="JX41" s="200"/>
      <c r="JY41" s="200"/>
      <c r="JZ41" s="200"/>
      <c r="KA41" s="200"/>
      <c r="KB41" s="200"/>
      <c r="KC41" s="200"/>
      <c r="KD41" s="200"/>
      <c r="KE41" s="200"/>
      <c r="KF41" s="200"/>
      <c r="KG41" s="200"/>
      <c r="KH41" s="200"/>
      <c r="KI41" s="200"/>
      <c r="KJ41" s="200"/>
      <c r="KK41" s="200"/>
      <c r="KL41" s="200"/>
      <c r="KM41" s="200"/>
      <c r="KN41" s="200"/>
      <c r="KO41" s="200"/>
      <c r="KP41" s="200"/>
      <c r="KQ41" s="200"/>
      <c r="KR41" s="200"/>
      <c r="KS41" s="200"/>
      <c r="KT41" s="200"/>
      <c r="KU41" s="200"/>
      <c r="KV41" s="200"/>
      <c r="KW41" s="200"/>
      <c r="KX41" s="200"/>
      <c r="KY41" s="200"/>
      <c r="KZ41" s="200"/>
      <c r="LA41" s="200"/>
      <c r="LB41" s="200"/>
      <c r="LC41" s="200"/>
      <c r="LD41" s="200"/>
      <c r="LE41" s="200"/>
      <c r="LF41" s="200"/>
      <c r="LG41" s="200"/>
      <c r="LH41" s="200"/>
      <c r="LI41" s="200"/>
      <c r="LJ41" s="200"/>
      <c r="LK41" s="200"/>
      <c r="LL41" s="200"/>
      <c r="LM41" s="200"/>
      <c r="LN41" s="200"/>
      <c r="LO41" s="200"/>
      <c r="LP41" s="200"/>
      <c r="LQ41" s="200"/>
      <c r="LR41" s="200"/>
      <c r="LS41" s="200"/>
      <c r="LT41" s="200"/>
      <c r="LU41" s="200"/>
      <c r="LV41" s="200"/>
      <c r="LW41" s="200"/>
      <c r="LX41" s="200"/>
      <c r="LY41" s="200"/>
      <c r="LZ41" s="200"/>
      <c r="MA41" s="200"/>
      <c r="MB41" s="200"/>
      <c r="MC41" s="200"/>
      <c r="MD41" s="200"/>
      <c r="ME41" s="200"/>
      <c r="MF41" s="200"/>
      <c r="MG41" s="200"/>
      <c r="MH41" s="200"/>
      <c r="MI41" s="200"/>
      <c r="MJ41" s="200"/>
      <c r="MK41" s="200"/>
      <c r="ML41" s="200"/>
      <c r="MM41" s="200"/>
      <c r="MN41" s="200"/>
      <c r="MO41" s="200"/>
      <c r="MP41" s="200"/>
      <c r="MQ41" s="200"/>
      <c r="MR41" s="200"/>
      <c r="MS41" s="200"/>
      <c r="MT41" s="200"/>
      <c r="MU41" s="200"/>
      <c r="MV41" s="200"/>
      <c r="MW41" s="200"/>
      <c r="MX41" s="200"/>
      <c r="MY41" s="200"/>
      <c r="MZ41" s="200"/>
      <c r="NA41" s="200"/>
      <c r="NB41" s="200"/>
      <c r="NC41" s="200"/>
      <c r="ND41" s="200"/>
      <c r="NE41" s="200"/>
      <c r="NF41" s="200"/>
      <c r="NG41" s="200"/>
      <c r="NH41" s="200"/>
      <c r="NI41" s="200"/>
      <c r="NJ41" s="200"/>
      <c r="NK41" s="200"/>
      <c r="NL41" s="200"/>
      <c r="NM41" s="200"/>
      <c r="NN41" s="200"/>
      <c r="NO41" s="200"/>
      <c r="NP41" s="200"/>
      <c r="NQ41" s="200"/>
      <c r="NR41" s="200"/>
      <c r="NS41" s="200"/>
      <c r="NT41" s="200"/>
      <c r="NU41" s="200"/>
      <c r="NV41" s="200"/>
      <c r="NW41" s="200"/>
      <c r="NX41" s="200"/>
      <c r="NY41" s="200"/>
      <c r="NZ41" s="200"/>
      <c r="OA41" s="200"/>
      <c r="OB41" s="200"/>
      <c r="OC41" s="200"/>
      <c r="OD41" s="200"/>
      <c r="OE41" s="200"/>
      <c r="OF41" s="200"/>
      <c r="OG41" s="200"/>
      <c r="OH41" s="200"/>
      <c r="OI41" s="200"/>
      <c r="OJ41" s="200"/>
      <c r="OK41" s="200"/>
      <c r="OL41" s="200"/>
      <c r="OM41" s="200"/>
      <c r="ON41" s="200"/>
      <c r="OO41" s="200"/>
      <c r="OP41" s="200"/>
      <c r="OQ41" s="200"/>
      <c r="OR41" s="200"/>
      <c r="OS41" s="200"/>
      <c r="OT41" s="200"/>
      <c r="OU41" s="200"/>
      <c r="OV41" s="200"/>
      <c r="OW41" s="200"/>
      <c r="OX41" s="200"/>
      <c r="OY41" s="200"/>
      <c r="OZ41" s="200"/>
      <c r="PA41" s="200"/>
      <c r="PB41" s="200"/>
      <c r="PC41" s="200"/>
      <c r="PD41" s="200"/>
      <c r="PE41" s="200"/>
      <c r="PF41" s="200"/>
      <c r="PG41" s="200"/>
      <c r="PH41" s="200"/>
      <c r="PI41" s="200"/>
      <c r="PJ41" s="200"/>
      <c r="PK41" s="200"/>
      <c r="PL41" s="200"/>
      <c r="PM41" s="200"/>
      <c r="PN41" s="200"/>
      <c r="PO41" s="200"/>
      <c r="PP41" s="200"/>
      <c r="PQ41" s="200"/>
      <c r="PR41" s="200"/>
      <c r="PS41" s="200"/>
      <c r="PT41" s="200"/>
      <c r="PU41" s="200"/>
      <c r="PV41" s="200"/>
      <c r="PW41" s="200"/>
      <c r="PX41" s="200"/>
      <c r="PY41" s="200"/>
      <c r="PZ41" s="200"/>
      <c r="QA41" s="200"/>
      <c r="QB41" s="200"/>
      <c r="QC41" s="200"/>
      <c r="QD41" s="200"/>
      <c r="QE41" s="200"/>
      <c r="QF41" s="200"/>
      <c r="QG41" s="200"/>
      <c r="QH41" s="200"/>
      <c r="QI41" s="200"/>
      <c r="QJ41" s="200"/>
      <c r="QK41" s="200"/>
      <c r="QL41" s="200"/>
      <c r="QM41" s="200"/>
      <c r="QN41" s="200"/>
      <c r="QO41" s="200"/>
      <c r="QP41" s="200"/>
      <c r="QQ41" s="200"/>
      <c r="QR41" s="200"/>
      <c r="QS41" s="200"/>
      <c r="QT41" s="200"/>
      <c r="QU41" s="200"/>
      <c r="QV41" s="200"/>
      <c r="QW41" s="200"/>
      <c r="QX41" s="200"/>
      <c r="QY41" s="200"/>
      <c r="QZ41" s="200"/>
      <c r="RA41" s="200"/>
      <c r="RB41" s="200"/>
      <c r="RC41" s="200"/>
      <c r="RD41" s="200"/>
      <c r="RE41" s="200"/>
      <c r="RF41" s="200"/>
      <c r="RG41" s="200"/>
      <c r="RH41" s="200"/>
      <c r="RI41" s="200"/>
      <c r="RJ41" s="200"/>
      <c r="RK41" s="200"/>
      <c r="RL41" s="200"/>
      <c r="RM41" s="200"/>
      <c r="RN41" s="200"/>
      <c r="RO41" s="200"/>
      <c r="RP41" s="200"/>
      <c r="RQ41" s="200"/>
      <c r="RR41" s="200"/>
      <c r="RS41" s="200"/>
      <c r="RT41" s="200"/>
      <c r="RU41" s="200"/>
      <c r="RV41" s="200"/>
      <c r="RW41" s="200"/>
      <c r="RX41" s="200"/>
      <c r="RY41" s="200"/>
      <c r="RZ41" s="200"/>
      <c r="SA41" s="200"/>
      <c r="SB41" s="200"/>
      <c r="SC41" s="200"/>
      <c r="SD41" s="200"/>
      <c r="SE41" s="200"/>
      <c r="SF41" s="200"/>
      <c r="SG41" s="200"/>
      <c r="SH41" s="200"/>
      <c r="SI41" s="200"/>
      <c r="SJ41" s="200"/>
      <c r="SK41" s="200"/>
      <c r="SL41" s="200"/>
      <c r="SM41" s="200"/>
      <c r="SN41" s="200"/>
      <c r="SO41" s="200"/>
      <c r="SP41" s="200"/>
      <c r="SQ41" s="200"/>
      <c r="SR41" s="200"/>
      <c r="SS41" s="200"/>
      <c r="ST41" s="200"/>
      <c r="SU41" s="200"/>
      <c r="SV41" s="200"/>
      <c r="SW41" s="200"/>
      <c r="SX41" s="200"/>
      <c r="SY41" s="200"/>
      <c r="SZ41" s="200"/>
      <c r="TA41" s="200"/>
      <c r="TB41" s="200"/>
      <c r="TC41" s="200"/>
      <c r="TD41" s="200"/>
      <c r="TE41" s="200"/>
      <c r="TF41" s="200"/>
      <c r="TG41" s="200"/>
      <c r="TH41" s="200"/>
      <c r="TI41" s="200"/>
      <c r="TJ41" s="200"/>
      <c r="TK41" s="200"/>
      <c r="TL41" s="200"/>
      <c r="TM41" s="200"/>
      <c r="TN41" s="200"/>
      <c r="TO41" s="200"/>
      <c r="TP41" s="200"/>
      <c r="TQ41" s="200"/>
      <c r="TR41" s="200"/>
      <c r="TS41" s="200"/>
      <c r="TT41" s="200"/>
      <c r="TU41" s="200"/>
      <c r="TV41" s="200"/>
      <c r="TW41" s="200"/>
      <c r="TX41" s="200"/>
      <c r="TY41" s="200"/>
      <c r="TZ41" s="200"/>
      <c r="UA41" s="200"/>
      <c r="UB41" s="200"/>
      <c r="UC41" s="200"/>
      <c r="UD41" s="200"/>
      <c r="UE41" s="200"/>
      <c r="UF41" s="200"/>
      <c r="UG41" s="200"/>
      <c r="UH41" s="200"/>
      <c r="UI41" s="200"/>
      <c r="UJ41" s="200"/>
      <c r="UK41" s="200"/>
      <c r="UL41" s="200"/>
      <c r="UM41" s="200"/>
      <c r="UN41" s="200"/>
      <c r="UO41" s="200"/>
      <c r="UP41" s="200"/>
      <c r="UQ41" s="200"/>
      <c r="UR41" s="200"/>
      <c r="US41" s="200"/>
      <c r="UT41" s="200"/>
      <c r="UU41" s="200"/>
      <c r="UV41" s="200"/>
      <c r="UW41" s="200"/>
      <c r="UX41" s="200"/>
      <c r="UY41" s="200"/>
      <c r="UZ41" s="200"/>
      <c r="VA41" s="200"/>
      <c r="VB41" s="200"/>
      <c r="VC41" s="200"/>
      <c r="VD41" s="200"/>
      <c r="VE41" s="200"/>
      <c r="VF41" s="200"/>
      <c r="VG41" s="200"/>
      <c r="VH41" s="200"/>
      <c r="VI41" s="200"/>
      <c r="VJ41" s="200"/>
      <c r="VK41" s="200"/>
      <c r="VL41" s="200"/>
      <c r="VM41" s="200"/>
      <c r="VN41" s="200"/>
      <c r="VO41" s="200"/>
      <c r="VP41" s="200"/>
      <c r="VQ41" s="200"/>
      <c r="VR41" s="200"/>
      <c r="VS41" s="200"/>
      <c r="VT41" s="200"/>
      <c r="VU41" s="200"/>
      <c r="VV41" s="200"/>
      <c r="VW41" s="200"/>
      <c r="VX41" s="200"/>
      <c r="VY41" s="200"/>
      <c r="VZ41" s="200"/>
      <c r="WA41" s="200"/>
      <c r="WB41" s="200"/>
      <c r="WC41" s="200"/>
      <c r="WD41" s="200"/>
      <c r="WE41" s="200"/>
      <c r="WF41" s="200"/>
      <c r="WG41" s="200"/>
      <c r="WH41" s="200"/>
      <c r="WI41" s="200"/>
      <c r="WJ41" s="200"/>
      <c r="WK41" s="200"/>
      <c r="WL41" s="200"/>
      <c r="WM41" s="200"/>
      <c r="WN41" s="200"/>
      <c r="WO41" s="200"/>
      <c r="WP41" s="200"/>
      <c r="WQ41" s="200"/>
      <c r="WR41" s="200"/>
      <c r="WS41" s="200"/>
    </row>
    <row r="42" spans="1:617" ht="16.5" customHeight="1">
      <c r="B42" s="92" t="s">
        <v>55</v>
      </c>
      <c r="D42" s="100"/>
      <c r="F42" s="84">
        <f>+F66</f>
        <v>0.3</v>
      </c>
      <c r="G42" s="84">
        <f>+F42</f>
        <v>0.3</v>
      </c>
      <c r="H42" s="84">
        <f t="shared" ref="H42:BP42" si="247">+G42</f>
        <v>0.3</v>
      </c>
      <c r="I42" s="84">
        <f t="shared" si="247"/>
        <v>0.3</v>
      </c>
      <c r="J42" s="84">
        <f t="shared" si="247"/>
        <v>0.3</v>
      </c>
      <c r="K42" s="84">
        <f t="shared" si="247"/>
        <v>0.3</v>
      </c>
      <c r="L42" s="84">
        <f t="shared" si="247"/>
        <v>0.3</v>
      </c>
      <c r="M42" s="84">
        <f t="shared" si="247"/>
        <v>0.3</v>
      </c>
      <c r="N42" s="84">
        <f t="shared" si="247"/>
        <v>0.3</v>
      </c>
      <c r="O42" s="84">
        <f t="shared" si="247"/>
        <v>0.3</v>
      </c>
      <c r="P42" s="84">
        <f t="shared" si="247"/>
        <v>0.3</v>
      </c>
      <c r="Q42" s="84">
        <f t="shared" si="247"/>
        <v>0.3</v>
      </c>
      <c r="R42" s="84">
        <f t="shared" si="247"/>
        <v>0.3</v>
      </c>
      <c r="S42" s="84">
        <f t="shared" si="247"/>
        <v>0.3</v>
      </c>
      <c r="T42" s="84">
        <f t="shared" si="247"/>
        <v>0.3</v>
      </c>
      <c r="U42" s="84">
        <f t="shared" si="247"/>
        <v>0.3</v>
      </c>
      <c r="V42" s="84">
        <f t="shared" si="247"/>
        <v>0.3</v>
      </c>
      <c r="W42" s="84">
        <f t="shared" si="247"/>
        <v>0.3</v>
      </c>
      <c r="X42" s="84">
        <f t="shared" si="247"/>
        <v>0.3</v>
      </c>
      <c r="Y42" s="84">
        <f t="shared" si="247"/>
        <v>0.3</v>
      </c>
      <c r="Z42" s="84">
        <f t="shared" si="247"/>
        <v>0.3</v>
      </c>
      <c r="AA42" s="84">
        <f t="shared" si="247"/>
        <v>0.3</v>
      </c>
      <c r="AB42" s="84">
        <f t="shared" si="247"/>
        <v>0.3</v>
      </c>
      <c r="AC42" s="84">
        <f t="shared" si="247"/>
        <v>0.3</v>
      </c>
      <c r="AD42" s="84">
        <f t="shared" si="247"/>
        <v>0.3</v>
      </c>
      <c r="AE42" s="84">
        <f t="shared" si="247"/>
        <v>0.3</v>
      </c>
      <c r="AF42" s="84">
        <f t="shared" si="247"/>
        <v>0.3</v>
      </c>
      <c r="AG42" s="84">
        <f t="shared" si="247"/>
        <v>0.3</v>
      </c>
      <c r="AH42" s="84">
        <f t="shared" si="247"/>
        <v>0.3</v>
      </c>
      <c r="AI42" s="84">
        <f t="shared" si="247"/>
        <v>0.3</v>
      </c>
      <c r="AJ42" s="84">
        <f t="shared" si="247"/>
        <v>0.3</v>
      </c>
      <c r="AK42" s="84">
        <f t="shared" si="247"/>
        <v>0.3</v>
      </c>
      <c r="AL42" s="84">
        <f t="shared" si="247"/>
        <v>0.3</v>
      </c>
      <c r="AM42" s="84">
        <f t="shared" si="247"/>
        <v>0.3</v>
      </c>
      <c r="AN42" s="84">
        <f t="shared" si="247"/>
        <v>0.3</v>
      </c>
      <c r="AO42" s="84">
        <f t="shared" si="247"/>
        <v>0.3</v>
      </c>
      <c r="AP42" s="84">
        <f t="shared" si="247"/>
        <v>0.3</v>
      </c>
      <c r="AQ42" s="84">
        <f t="shared" si="247"/>
        <v>0.3</v>
      </c>
      <c r="AR42" s="84">
        <f t="shared" si="247"/>
        <v>0.3</v>
      </c>
      <c r="AS42" s="84">
        <f t="shared" si="247"/>
        <v>0.3</v>
      </c>
      <c r="AT42" s="84">
        <f t="shared" si="247"/>
        <v>0.3</v>
      </c>
      <c r="AU42" s="84">
        <f t="shared" si="247"/>
        <v>0.3</v>
      </c>
      <c r="AV42" s="84">
        <f t="shared" si="247"/>
        <v>0.3</v>
      </c>
      <c r="AW42" s="84">
        <f t="shared" si="247"/>
        <v>0.3</v>
      </c>
      <c r="AX42" s="84">
        <f t="shared" si="247"/>
        <v>0.3</v>
      </c>
      <c r="AY42" s="84">
        <f t="shared" si="247"/>
        <v>0.3</v>
      </c>
      <c r="AZ42" s="84">
        <f t="shared" si="247"/>
        <v>0.3</v>
      </c>
      <c r="BA42" s="84">
        <f t="shared" si="247"/>
        <v>0.3</v>
      </c>
      <c r="BB42" s="84">
        <f t="shared" si="247"/>
        <v>0.3</v>
      </c>
      <c r="BC42" s="84">
        <f t="shared" si="247"/>
        <v>0.3</v>
      </c>
      <c r="BD42" s="84">
        <f t="shared" si="247"/>
        <v>0.3</v>
      </c>
      <c r="BE42" s="84">
        <f t="shared" si="247"/>
        <v>0.3</v>
      </c>
      <c r="BF42" s="84">
        <f t="shared" si="247"/>
        <v>0.3</v>
      </c>
      <c r="BG42" s="84">
        <f t="shared" si="247"/>
        <v>0.3</v>
      </c>
      <c r="BH42" s="84">
        <f t="shared" si="247"/>
        <v>0.3</v>
      </c>
      <c r="BI42" s="84">
        <f t="shared" si="247"/>
        <v>0.3</v>
      </c>
      <c r="BJ42" s="84">
        <f t="shared" si="247"/>
        <v>0.3</v>
      </c>
      <c r="BK42" s="84">
        <f t="shared" si="247"/>
        <v>0.3</v>
      </c>
      <c r="BL42" s="84">
        <f t="shared" si="247"/>
        <v>0.3</v>
      </c>
      <c r="BM42" s="84">
        <f t="shared" si="247"/>
        <v>0.3</v>
      </c>
      <c r="BN42" s="84">
        <f t="shared" si="247"/>
        <v>0.3</v>
      </c>
      <c r="BO42" s="84">
        <f t="shared" si="247"/>
        <v>0.3</v>
      </c>
      <c r="BP42" s="84">
        <f t="shared" si="247"/>
        <v>0.3</v>
      </c>
      <c r="BQ42" s="84">
        <f>+BP42</f>
        <v>0.3</v>
      </c>
      <c r="BR42" s="84">
        <f t="shared" ref="BR42:EC42" si="248">+BQ42</f>
        <v>0.3</v>
      </c>
      <c r="BS42" s="84">
        <f t="shared" si="248"/>
        <v>0.3</v>
      </c>
      <c r="BT42" s="84">
        <f t="shared" si="248"/>
        <v>0.3</v>
      </c>
      <c r="BU42" s="84">
        <f t="shared" si="248"/>
        <v>0.3</v>
      </c>
      <c r="BV42" s="84">
        <f t="shared" si="248"/>
        <v>0.3</v>
      </c>
      <c r="BW42" s="84">
        <f t="shared" si="248"/>
        <v>0.3</v>
      </c>
      <c r="BX42" s="84">
        <f t="shared" si="248"/>
        <v>0.3</v>
      </c>
      <c r="BY42" s="84">
        <f t="shared" si="248"/>
        <v>0.3</v>
      </c>
      <c r="BZ42" s="84">
        <f t="shared" si="248"/>
        <v>0.3</v>
      </c>
      <c r="CA42" s="84">
        <f t="shared" si="248"/>
        <v>0.3</v>
      </c>
      <c r="CB42" s="84">
        <f t="shared" si="248"/>
        <v>0.3</v>
      </c>
      <c r="CC42" s="84">
        <f t="shared" si="248"/>
        <v>0.3</v>
      </c>
      <c r="CD42" s="84">
        <f t="shared" si="248"/>
        <v>0.3</v>
      </c>
      <c r="CE42" s="84">
        <f t="shared" si="248"/>
        <v>0.3</v>
      </c>
      <c r="CF42" s="84">
        <f t="shared" si="248"/>
        <v>0.3</v>
      </c>
      <c r="CG42" s="84">
        <f t="shared" si="248"/>
        <v>0.3</v>
      </c>
      <c r="CH42" s="84">
        <f t="shared" si="248"/>
        <v>0.3</v>
      </c>
      <c r="CI42" s="84">
        <f t="shared" si="248"/>
        <v>0.3</v>
      </c>
      <c r="CJ42" s="84">
        <f t="shared" si="248"/>
        <v>0.3</v>
      </c>
      <c r="CK42" s="84">
        <f t="shared" si="248"/>
        <v>0.3</v>
      </c>
      <c r="CL42" s="84">
        <f t="shared" si="248"/>
        <v>0.3</v>
      </c>
      <c r="CM42" s="84">
        <f t="shared" si="248"/>
        <v>0.3</v>
      </c>
      <c r="CN42" s="84">
        <f t="shared" si="248"/>
        <v>0.3</v>
      </c>
      <c r="CO42" s="84">
        <f t="shared" si="248"/>
        <v>0.3</v>
      </c>
      <c r="CP42" s="84">
        <f t="shared" si="248"/>
        <v>0.3</v>
      </c>
      <c r="CQ42" s="84">
        <f t="shared" si="248"/>
        <v>0.3</v>
      </c>
      <c r="CR42" s="84">
        <f t="shared" si="248"/>
        <v>0.3</v>
      </c>
      <c r="CS42" s="84">
        <f t="shared" si="248"/>
        <v>0.3</v>
      </c>
      <c r="CT42" s="84">
        <f t="shared" si="248"/>
        <v>0.3</v>
      </c>
      <c r="CU42" s="84">
        <f t="shared" si="248"/>
        <v>0.3</v>
      </c>
      <c r="CV42" s="84">
        <f t="shared" si="248"/>
        <v>0.3</v>
      </c>
      <c r="CW42" s="84">
        <f t="shared" si="248"/>
        <v>0.3</v>
      </c>
      <c r="CX42" s="84">
        <f t="shared" si="248"/>
        <v>0.3</v>
      </c>
      <c r="CY42" s="84">
        <f t="shared" si="248"/>
        <v>0.3</v>
      </c>
      <c r="CZ42" s="84">
        <f t="shared" si="248"/>
        <v>0.3</v>
      </c>
      <c r="DA42" s="84">
        <f t="shared" si="248"/>
        <v>0.3</v>
      </c>
      <c r="DB42" s="84">
        <f t="shared" si="248"/>
        <v>0.3</v>
      </c>
      <c r="DC42" s="84">
        <f t="shared" si="248"/>
        <v>0.3</v>
      </c>
      <c r="DD42" s="84">
        <f t="shared" si="248"/>
        <v>0.3</v>
      </c>
      <c r="DE42" s="84">
        <f t="shared" si="248"/>
        <v>0.3</v>
      </c>
      <c r="DF42" s="84">
        <f t="shared" si="248"/>
        <v>0.3</v>
      </c>
      <c r="DG42" s="84">
        <f t="shared" si="248"/>
        <v>0.3</v>
      </c>
      <c r="DH42" s="84">
        <f t="shared" si="248"/>
        <v>0.3</v>
      </c>
      <c r="DI42" s="84">
        <f t="shared" si="248"/>
        <v>0.3</v>
      </c>
      <c r="DJ42" s="84">
        <f t="shared" si="248"/>
        <v>0.3</v>
      </c>
      <c r="DK42" s="84">
        <f t="shared" si="248"/>
        <v>0.3</v>
      </c>
      <c r="DL42" s="84">
        <f t="shared" si="248"/>
        <v>0.3</v>
      </c>
      <c r="DM42" s="84">
        <f t="shared" si="248"/>
        <v>0.3</v>
      </c>
      <c r="DN42" s="84">
        <f t="shared" si="248"/>
        <v>0.3</v>
      </c>
      <c r="DO42" s="84">
        <f t="shared" si="248"/>
        <v>0.3</v>
      </c>
      <c r="DP42" s="84">
        <f t="shared" si="248"/>
        <v>0.3</v>
      </c>
      <c r="DQ42" s="84">
        <f t="shared" si="248"/>
        <v>0.3</v>
      </c>
      <c r="DR42" s="84">
        <f t="shared" si="248"/>
        <v>0.3</v>
      </c>
      <c r="DS42" s="84">
        <f t="shared" si="248"/>
        <v>0.3</v>
      </c>
      <c r="DT42" s="84">
        <f t="shared" si="248"/>
        <v>0.3</v>
      </c>
      <c r="DU42" s="84">
        <f t="shared" si="248"/>
        <v>0.3</v>
      </c>
      <c r="DV42" s="84">
        <f t="shared" si="248"/>
        <v>0.3</v>
      </c>
      <c r="DW42" s="84">
        <f t="shared" si="248"/>
        <v>0.3</v>
      </c>
      <c r="DX42" s="84">
        <f t="shared" si="248"/>
        <v>0.3</v>
      </c>
      <c r="DY42" s="84">
        <f t="shared" si="248"/>
        <v>0.3</v>
      </c>
      <c r="DZ42" s="84">
        <f t="shared" si="248"/>
        <v>0.3</v>
      </c>
      <c r="EA42" s="84">
        <f t="shared" si="248"/>
        <v>0.3</v>
      </c>
      <c r="EB42" s="84">
        <f t="shared" si="248"/>
        <v>0.3</v>
      </c>
      <c r="EC42" s="84">
        <f t="shared" si="248"/>
        <v>0.3</v>
      </c>
      <c r="ED42" s="84">
        <f t="shared" ref="ED42:GO42" si="249">+EC42</f>
        <v>0.3</v>
      </c>
      <c r="EE42" s="84">
        <f t="shared" si="249"/>
        <v>0.3</v>
      </c>
      <c r="EF42" s="84">
        <f t="shared" si="249"/>
        <v>0.3</v>
      </c>
      <c r="EG42" s="84">
        <f t="shared" si="249"/>
        <v>0.3</v>
      </c>
      <c r="EH42" s="84">
        <f t="shared" si="249"/>
        <v>0.3</v>
      </c>
      <c r="EI42" s="84">
        <f t="shared" si="249"/>
        <v>0.3</v>
      </c>
      <c r="EJ42" s="84">
        <f t="shared" si="249"/>
        <v>0.3</v>
      </c>
      <c r="EK42" s="84">
        <f t="shared" si="249"/>
        <v>0.3</v>
      </c>
      <c r="EL42" s="84">
        <f t="shared" si="249"/>
        <v>0.3</v>
      </c>
      <c r="EM42" s="84">
        <f t="shared" si="249"/>
        <v>0.3</v>
      </c>
      <c r="EN42" s="84">
        <f t="shared" si="249"/>
        <v>0.3</v>
      </c>
      <c r="EO42" s="84">
        <f t="shared" si="249"/>
        <v>0.3</v>
      </c>
      <c r="EP42" s="84">
        <f t="shared" si="249"/>
        <v>0.3</v>
      </c>
      <c r="EQ42" s="84">
        <f t="shared" si="249"/>
        <v>0.3</v>
      </c>
      <c r="ER42" s="84">
        <f t="shared" si="249"/>
        <v>0.3</v>
      </c>
      <c r="ES42" s="84">
        <f t="shared" si="249"/>
        <v>0.3</v>
      </c>
      <c r="ET42" s="84">
        <f t="shared" si="249"/>
        <v>0.3</v>
      </c>
      <c r="EU42" s="84">
        <f t="shared" si="249"/>
        <v>0.3</v>
      </c>
      <c r="EV42" s="84">
        <f t="shared" si="249"/>
        <v>0.3</v>
      </c>
      <c r="EW42" s="84">
        <f t="shared" si="249"/>
        <v>0.3</v>
      </c>
      <c r="EX42" s="84">
        <f t="shared" si="249"/>
        <v>0.3</v>
      </c>
      <c r="EY42" s="84">
        <f t="shared" si="249"/>
        <v>0.3</v>
      </c>
      <c r="EZ42" s="84">
        <f t="shared" si="249"/>
        <v>0.3</v>
      </c>
      <c r="FA42" s="84">
        <f t="shared" si="249"/>
        <v>0.3</v>
      </c>
      <c r="FB42" s="84">
        <f t="shared" si="249"/>
        <v>0.3</v>
      </c>
      <c r="FC42" s="84">
        <f t="shared" si="249"/>
        <v>0.3</v>
      </c>
      <c r="FD42" s="84">
        <f t="shared" si="249"/>
        <v>0.3</v>
      </c>
      <c r="FE42" s="84">
        <f t="shared" si="249"/>
        <v>0.3</v>
      </c>
      <c r="FF42" s="84">
        <f t="shared" si="249"/>
        <v>0.3</v>
      </c>
      <c r="FG42" s="84">
        <f t="shared" si="249"/>
        <v>0.3</v>
      </c>
      <c r="FH42" s="84">
        <f t="shared" si="249"/>
        <v>0.3</v>
      </c>
      <c r="FI42" s="84">
        <f t="shared" si="249"/>
        <v>0.3</v>
      </c>
      <c r="FJ42" s="84">
        <f t="shared" si="249"/>
        <v>0.3</v>
      </c>
      <c r="FK42" s="84">
        <f t="shared" si="249"/>
        <v>0.3</v>
      </c>
      <c r="FL42" s="84">
        <f t="shared" si="249"/>
        <v>0.3</v>
      </c>
      <c r="FM42" s="84">
        <f t="shared" si="249"/>
        <v>0.3</v>
      </c>
      <c r="FN42" s="84">
        <f t="shared" si="249"/>
        <v>0.3</v>
      </c>
      <c r="FO42" s="84">
        <f t="shared" si="249"/>
        <v>0.3</v>
      </c>
      <c r="FP42" s="84">
        <f t="shared" si="249"/>
        <v>0.3</v>
      </c>
      <c r="FQ42" s="84">
        <f t="shared" si="249"/>
        <v>0.3</v>
      </c>
      <c r="FR42" s="84">
        <f t="shared" si="249"/>
        <v>0.3</v>
      </c>
      <c r="FS42" s="84">
        <f t="shared" si="249"/>
        <v>0.3</v>
      </c>
      <c r="FT42" s="84">
        <f t="shared" si="249"/>
        <v>0.3</v>
      </c>
      <c r="FU42" s="84">
        <f t="shared" si="249"/>
        <v>0.3</v>
      </c>
      <c r="FV42" s="84">
        <f t="shared" si="249"/>
        <v>0.3</v>
      </c>
      <c r="FW42" s="84">
        <f t="shared" si="249"/>
        <v>0.3</v>
      </c>
      <c r="FX42" s="84">
        <f t="shared" si="249"/>
        <v>0.3</v>
      </c>
      <c r="FY42" s="84">
        <f t="shared" si="249"/>
        <v>0.3</v>
      </c>
      <c r="FZ42" s="84">
        <f t="shared" si="249"/>
        <v>0.3</v>
      </c>
      <c r="GA42" s="84">
        <f t="shared" si="249"/>
        <v>0.3</v>
      </c>
      <c r="GB42" s="84">
        <f t="shared" si="249"/>
        <v>0.3</v>
      </c>
      <c r="GC42" s="84">
        <f t="shared" si="249"/>
        <v>0.3</v>
      </c>
      <c r="GD42" s="84">
        <f t="shared" si="249"/>
        <v>0.3</v>
      </c>
      <c r="GE42" s="84">
        <f t="shared" si="249"/>
        <v>0.3</v>
      </c>
      <c r="GF42" s="84">
        <f t="shared" si="249"/>
        <v>0.3</v>
      </c>
      <c r="GG42" s="84">
        <f t="shared" si="249"/>
        <v>0.3</v>
      </c>
      <c r="GH42" s="84">
        <f t="shared" si="249"/>
        <v>0.3</v>
      </c>
      <c r="GI42" s="84">
        <f t="shared" si="249"/>
        <v>0.3</v>
      </c>
      <c r="GJ42" s="84">
        <f t="shared" si="249"/>
        <v>0.3</v>
      </c>
      <c r="GK42" s="84">
        <f t="shared" si="249"/>
        <v>0.3</v>
      </c>
      <c r="GL42" s="84">
        <f t="shared" si="249"/>
        <v>0.3</v>
      </c>
      <c r="GM42" s="84">
        <f t="shared" si="249"/>
        <v>0.3</v>
      </c>
      <c r="GN42" s="84">
        <f t="shared" si="249"/>
        <v>0.3</v>
      </c>
      <c r="GO42" s="84">
        <f t="shared" si="249"/>
        <v>0.3</v>
      </c>
      <c r="GP42" s="84">
        <f t="shared" ref="GP42:JA42" si="250">+GO42</f>
        <v>0.3</v>
      </c>
      <c r="GQ42" s="84">
        <f t="shared" si="250"/>
        <v>0.3</v>
      </c>
      <c r="GR42" s="84">
        <f t="shared" si="250"/>
        <v>0.3</v>
      </c>
      <c r="GS42" s="84">
        <f t="shared" si="250"/>
        <v>0.3</v>
      </c>
      <c r="GT42" s="84">
        <f t="shared" si="250"/>
        <v>0.3</v>
      </c>
      <c r="GU42" s="84">
        <f t="shared" si="250"/>
        <v>0.3</v>
      </c>
      <c r="GV42" s="84">
        <f t="shared" si="250"/>
        <v>0.3</v>
      </c>
      <c r="GW42" s="84">
        <f t="shared" si="250"/>
        <v>0.3</v>
      </c>
      <c r="GX42" s="84">
        <f t="shared" si="250"/>
        <v>0.3</v>
      </c>
      <c r="GY42" s="84">
        <f t="shared" si="250"/>
        <v>0.3</v>
      </c>
      <c r="GZ42" s="84">
        <f t="shared" si="250"/>
        <v>0.3</v>
      </c>
      <c r="HA42" s="84">
        <f t="shared" si="250"/>
        <v>0.3</v>
      </c>
      <c r="HB42" s="84">
        <f t="shared" si="250"/>
        <v>0.3</v>
      </c>
      <c r="HC42" s="84">
        <f t="shared" si="250"/>
        <v>0.3</v>
      </c>
      <c r="HD42" s="84">
        <f t="shared" si="250"/>
        <v>0.3</v>
      </c>
      <c r="HE42" s="84">
        <f t="shared" si="250"/>
        <v>0.3</v>
      </c>
      <c r="HF42" s="84">
        <f t="shared" si="250"/>
        <v>0.3</v>
      </c>
      <c r="HG42" s="84">
        <f t="shared" si="250"/>
        <v>0.3</v>
      </c>
      <c r="HH42" s="84">
        <f t="shared" si="250"/>
        <v>0.3</v>
      </c>
      <c r="HI42" s="84">
        <f t="shared" si="250"/>
        <v>0.3</v>
      </c>
      <c r="HJ42" s="84">
        <f t="shared" si="250"/>
        <v>0.3</v>
      </c>
      <c r="HK42" s="84">
        <f t="shared" si="250"/>
        <v>0.3</v>
      </c>
      <c r="HL42" s="84">
        <f t="shared" si="250"/>
        <v>0.3</v>
      </c>
      <c r="HM42" s="84">
        <f t="shared" si="250"/>
        <v>0.3</v>
      </c>
      <c r="HN42" s="84">
        <f t="shared" si="250"/>
        <v>0.3</v>
      </c>
      <c r="HO42" s="84">
        <f t="shared" si="250"/>
        <v>0.3</v>
      </c>
      <c r="HP42" s="84">
        <f t="shared" si="250"/>
        <v>0.3</v>
      </c>
      <c r="HQ42" s="84">
        <f t="shared" si="250"/>
        <v>0.3</v>
      </c>
      <c r="HR42" s="84">
        <f t="shared" si="250"/>
        <v>0.3</v>
      </c>
      <c r="HS42" s="84">
        <f t="shared" si="250"/>
        <v>0.3</v>
      </c>
      <c r="HT42" s="84">
        <f t="shared" si="250"/>
        <v>0.3</v>
      </c>
      <c r="HU42" s="84">
        <f t="shared" si="250"/>
        <v>0.3</v>
      </c>
      <c r="HV42" s="84">
        <f t="shared" si="250"/>
        <v>0.3</v>
      </c>
      <c r="HW42" s="84">
        <f t="shared" si="250"/>
        <v>0.3</v>
      </c>
      <c r="HX42" s="84">
        <f t="shared" si="250"/>
        <v>0.3</v>
      </c>
      <c r="HY42" s="84">
        <f t="shared" si="250"/>
        <v>0.3</v>
      </c>
      <c r="HZ42" s="84">
        <f t="shared" si="250"/>
        <v>0.3</v>
      </c>
      <c r="IA42" s="84">
        <f t="shared" si="250"/>
        <v>0.3</v>
      </c>
      <c r="IB42" s="84">
        <f t="shared" si="250"/>
        <v>0.3</v>
      </c>
      <c r="IC42" s="84">
        <f t="shared" si="250"/>
        <v>0.3</v>
      </c>
      <c r="ID42" s="84">
        <f t="shared" si="250"/>
        <v>0.3</v>
      </c>
      <c r="IE42" s="84">
        <f t="shared" si="250"/>
        <v>0.3</v>
      </c>
      <c r="IF42" s="84">
        <f t="shared" si="250"/>
        <v>0.3</v>
      </c>
      <c r="IG42" s="84">
        <f t="shared" si="250"/>
        <v>0.3</v>
      </c>
      <c r="IH42" s="84">
        <f t="shared" si="250"/>
        <v>0.3</v>
      </c>
      <c r="II42" s="84">
        <f t="shared" si="250"/>
        <v>0.3</v>
      </c>
      <c r="IJ42" s="84">
        <f t="shared" si="250"/>
        <v>0.3</v>
      </c>
      <c r="IK42" s="84">
        <f t="shared" si="250"/>
        <v>0.3</v>
      </c>
      <c r="IL42" s="84">
        <f t="shared" si="250"/>
        <v>0.3</v>
      </c>
      <c r="IM42" s="84">
        <f t="shared" si="250"/>
        <v>0.3</v>
      </c>
      <c r="IN42" s="84">
        <f t="shared" si="250"/>
        <v>0.3</v>
      </c>
      <c r="IO42" s="84">
        <f t="shared" si="250"/>
        <v>0.3</v>
      </c>
      <c r="IP42" s="84">
        <f t="shared" si="250"/>
        <v>0.3</v>
      </c>
      <c r="IQ42" s="84">
        <f t="shared" si="250"/>
        <v>0.3</v>
      </c>
      <c r="IR42" s="84">
        <f t="shared" si="250"/>
        <v>0.3</v>
      </c>
      <c r="IS42" s="84">
        <f t="shared" si="250"/>
        <v>0.3</v>
      </c>
      <c r="IT42" s="84">
        <f t="shared" si="250"/>
        <v>0.3</v>
      </c>
      <c r="IU42" s="84">
        <f t="shared" si="250"/>
        <v>0.3</v>
      </c>
      <c r="IV42" s="84">
        <f t="shared" si="250"/>
        <v>0.3</v>
      </c>
      <c r="IW42" s="84">
        <f t="shared" si="250"/>
        <v>0.3</v>
      </c>
      <c r="IX42" s="84">
        <f t="shared" si="250"/>
        <v>0.3</v>
      </c>
      <c r="IY42" s="84">
        <f t="shared" si="250"/>
        <v>0.3</v>
      </c>
      <c r="IZ42" s="84">
        <f t="shared" si="250"/>
        <v>0.3</v>
      </c>
      <c r="JA42" s="84">
        <f t="shared" si="250"/>
        <v>0.3</v>
      </c>
      <c r="JB42" s="84">
        <f t="shared" ref="JB42:LM42" si="251">+JA42</f>
        <v>0.3</v>
      </c>
      <c r="JC42" s="84">
        <f t="shared" si="251"/>
        <v>0.3</v>
      </c>
      <c r="JD42" s="84">
        <f t="shared" si="251"/>
        <v>0.3</v>
      </c>
      <c r="JE42" s="84">
        <f t="shared" si="251"/>
        <v>0.3</v>
      </c>
      <c r="JF42" s="84">
        <f t="shared" si="251"/>
        <v>0.3</v>
      </c>
      <c r="JG42" s="84">
        <f t="shared" si="251"/>
        <v>0.3</v>
      </c>
      <c r="JH42" s="84">
        <f t="shared" si="251"/>
        <v>0.3</v>
      </c>
      <c r="JI42" s="84">
        <f t="shared" si="251"/>
        <v>0.3</v>
      </c>
      <c r="JJ42" s="84">
        <f t="shared" si="251"/>
        <v>0.3</v>
      </c>
      <c r="JK42" s="84">
        <f t="shared" si="251"/>
        <v>0.3</v>
      </c>
      <c r="JL42" s="84">
        <f t="shared" si="251"/>
        <v>0.3</v>
      </c>
      <c r="JM42" s="84">
        <f t="shared" si="251"/>
        <v>0.3</v>
      </c>
      <c r="JN42" s="84">
        <f t="shared" si="251"/>
        <v>0.3</v>
      </c>
      <c r="JO42" s="84">
        <f t="shared" si="251"/>
        <v>0.3</v>
      </c>
      <c r="JP42" s="84">
        <f t="shared" si="251"/>
        <v>0.3</v>
      </c>
      <c r="JQ42" s="84">
        <f t="shared" si="251"/>
        <v>0.3</v>
      </c>
      <c r="JR42" s="84">
        <f t="shared" si="251"/>
        <v>0.3</v>
      </c>
      <c r="JS42" s="84">
        <f t="shared" si="251"/>
        <v>0.3</v>
      </c>
      <c r="JT42" s="84">
        <f t="shared" si="251"/>
        <v>0.3</v>
      </c>
      <c r="JU42" s="84">
        <f t="shared" si="251"/>
        <v>0.3</v>
      </c>
      <c r="JV42" s="84">
        <f t="shared" si="251"/>
        <v>0.3</v>
      </c>
      <c r="JW42" s="84">
        <f t="shared" si="251"/>
        <v>0.3</v>
      </c>
      <c r="JX42" s="84">
        <f t="shared" si="251"/>
        <v>0.3</v>
      </c>
      <c r="JY42" s="84">
        <f t="shared" si="251"/>
        <v>0.3</v>
      </c>
      <c r="JZ42" s="84">
        <f t="shared" si="251"/>
        <v>0.3</v>
      </c>
      <c r="KA42" s="84">
        <f t="shared" si="251"/>
        <v>0.3</v>
      </c>
      <c r="KB42" s="84">
        <f t="shared" si="251"/>
        <v>0.3</v>
      </c>
      <c r="KC42" s="84">
        <f t="shared" si="251"/>
        <v>0.3</v>
      </c>
      <c r="KD42" s="84">
        <f t="shared" si="251"/>
        <v>0.3</v>
      </c>
      <c r="KE42" s="84">
        <f t="shared" si="251"/>
        <v>0.3</v>
      </c>
      <c r="KF42" s="84">
        <f t="shared" si="251"/>
        <v>0.3</v>
      </c>
      <c r="KG42" s="84">
        <f t="shared" si="251"/>
        <v>0.3</v>
      </c>
      <c r="KH42" s="84">
        <f t="shared" si="251"/>
        <v>0.3</v>
      </c>
      <c r="KI42" s="84">
        <f t="shared" si="251"/>
        <v>0.3</v>
      </c>
      <c r="KJ42" s="84">
        <f t="shared" si="251"/>
        <v>0.3</v>
      </c>
      <c r="KK42" s="84">
        <f t="shared" si="251"/>
        <v>0.3</v>
      </c>
      <c r="KL42" s="84">
        <f t="shared" si="251"/>
        <v>0.3</v>
      </c>
      <c r="KM42" s="84">
        <f t="shared" si="251"/>
        <v>0.3</v>
      </c>
      <c r="KN42" s="84">
        <f t="shared" si="251"/>
        <v>0.3</v>
      </c>
      <c r="KO42" s="84">
        <f t="shared" si="251"/>
        <v>0.3</v>
      </c>
      <c r="KP42" s="84">
        <f t="shared" si="251"/>
        <v>0.3</v>
      </c>
      <c r="KQ42" s="84">
        <f t="shared" si="251"/>
        <v>0.3</v>
      </c>
      <c r="KR42" s="84">
        <f t="shared" si="251"/>
        <v>0.3</v>
      </c>
      <c r="KS42" s="84">
        <f t="shared" si="251"/>
        <v>0.3</v>
      </c>
      <c r="KT42" s="84">
        <f t="shared" si="251"/>
        <v>0.3</v>
      </c>
      <c r="KU42" s="84">
        <f t="shared" si="251"/>
        <v>0.3</v>
      </c>
      <c r="KV42" s="84">
        <f t="shared" si="251"/>
        <v>0.3</v>
      </c>
      <c r="KW42" s="84">
        <f t="shared" si="251"/>
        <v>0.3</v>
      </c>
      <c r="KX42" s="84">
        <f t="shared" si="251"/>
        <v>0.3</v>
      </c>
      <c r="KY42" s="84">
        <f t="shared" si="251"/>
        <v>0.3</v>
      </c>
      <c r="KZ42" s="84">
        <f t="shared" si="251"/>
        <v>0.3</v>
      </c>
      <c r="LA42" s="84">
        <f t="shared" si="251"/>
        <v>0.3</v>
      </c>
      <c r="LB42" s="84">
        <f t="shared" si="251"/>
        <v>0.3</v>
      </c>
      <c r="LC42" s="84">
        <f t="shared" si="251"/>
        <v>0.3</v>
      </c>
      <c r="LD42" s="84">
        <f t="shared" si="251"/>
        <v>0.3</v>
      </c>
      <c r="LE42" s="84">
        <f t="shared" si="251"/>
        <v>0.3</v>
      </c>
      <c r="LF42" s="84">
        <f t="shared" si="251"/>
        <v>0.3</v>
      </c>
      <c r="LG42" s="84">
        <f t="shared" si="251"/>
        <v>0.3</v>
      </c>
      <c r="LH42" s="84">
        <f t="shared" si="251"/>
        <v>0.3</v>
      </c>
      <c r="LI42" s="84">
        <f t="shared" si="251"/>
        <v>0.3</v>
      </c>
      <c r="LJ42" s="84">
        <f t="shared" si="251"/>
        <v>0.3</v>
      </c>
      <c r="LK42" s="84">
        <f t="shared" si="251"/>
        <v>0.3</v>
      </c>
      <c r="LL42" s="84">
        <f t="shared" si="251"/>
        <v>0.3</v>
      </c>
      <c r="LM42" s="84">
        <f t="shared" si="251"/>
        <v>0.3</v>
      </c>
      <c r="LN42" s="84">
        <f t="shared" ref="LN42:NY42" si="252">+LM42</f>
        <v>0.3</v>
      </c>
      <c r="LO42" s="84">
        <f t="shared" si="252"/>
        <v>0.3</v>
      </c>
      <c r="LP42" s="84">
        <f t="shared" si="252"/>
        <v>0.3</v>
      </c>
      <c r="LQ42" s="84">
        <f t="shared" si="252"/>
        <v>0.3</v>
      </c>
      <c r="LR42" s="84">
        <f t="shared" si="252"/>
        <v>0.3</v>
      </c>
      <c r="LS42" s="84">
        <f t="shared" si="252"/>
        <v>0.3</v>
      </c>
      <c r="LT42" s="84">
        <f t="shared" si="252"/>
        <v>0.3</v>
      </c>
      <c r="LU42" s="84">
        <f t="shared" si="252"/>
        <v>0.3</v>
      </c>
      <c r="LV42" s="84">
        <f t="shared" si="252"/>
        <v>0.3</v>
      </c>
      <c r="LW42" s="84">
        <f t="shared" si="252"/>
        <v>0.3</v>
      </c>
      <c r="LX42" s="84">
        <f t="shared" si="252"/>
        <v>0.3</v>
      </c>
      <c r="LY42" s="84">
        <f t="shared" si="252"/>
        <v>0.3</v>
      </c>
      <c r="LZ42" s="84">
        <f t="shared" si="252"/>
        <v>0.3</v>
      </c>
      <c r="MA42" s="84">
        <f t="shared" si="252"/>
        <v>0.3</v>
      </c>
      <c r="MB42" s="84">
        <f t="shared" si="252"/>
        <v>0.3</v>
      </c>
      <c r="MC42" s="84">
        <f t="shared" si="252"/>
        <v>0.3</v>
      </c>
      <c r="MD42" s="84">
        <f t="shared" si="252"/>
        <v>0.3</v>
      </c>
      <c r="ME42" s="84">
        <f t="shared" si="252"/>
        <v>0.3</v>
      </c>
      <c r="MF42" s="84">
        <f t="shared" si="252"/>
        <v>0.3</v>
      </c>
      <c r="MG42" s="84">
        <f t="shared" si="252"/>
        <v>0.3</v>
      </c>
      <c r="MH42" s="84">
        <f t="shared" si="252"/>
        <v>0.3</v>
      </c>
      <c r="MI42" s="84">
        <f t="shared" si="252"/>
        <v>0.3</v>
      </c>
      <c r="MJ42" s="84">
        <f t="shared" si="252"/>
        <v>0.3</v>
      </c>
      <c r="MK42" s="84">
        <f t="shared" si="252"/>
        <v>0.3</v>
      </c>
      <c r="ML42" s="84">
        <f t="shared" si="252"/>
        <v>0.3</v>
      </c>
      <c r="MM42" s="84">
        <f t="shared" si="252"/>
        <v>0.3</v>
      </c>
      <c r="MN42" s="84">
        <f t="shared" si="252"/>
        <v>0.3</v>
      </c>
      <c r="MO42" s="84">
        <f t="shared" si="252"/>
        <v>0.3</v>
      </c>
      <c r="MP42" s="84">
        <f t="shared" si="252"/>
        <v>0.3</v>
      </c>
      <c r="MQ42" s="84">
        <f t="shared" si="252"/>
        <v>0.3</v>
      </c>
      <c r="MR42" s="84">
        <f t="shared" si="252"/>
        <v>0.3</v>
      </c>
      <c r="MS42" s="84">
        <f t="shared" si="252"/>
        <v>0.3</v>
      </c>
      <c r="MT42" s="84">
        <f t="shared" si="252"/>
        <v>0.3</v>
      </c>
      <c r="MU42" s="84">
        <f t="shared" si="252"/>
        <v>0.3</v>
      </c>
      <c r="MV42" s="84">
        <f t="shared" si="252"/>
        <v>0.3</v>
      </c>
      <c r="MW42" s="84">
        <f t="shared" si="252"/>
        <v>0.3</v>
      </c>
      <c r="MX42" s="84">
        <f t="shared" si="252"/>
        <v>0.3</v>
      </c>
      <c r="MY42" s="84">
        <f t="shared" si="252"/>
        <v>0.3</v>
      </c>
      <c r="MZ42" s="84">
        <f t="shared" si="252"/>
        <v>0.3</v>
      </c>
      <c r="NA42" s="84">
        <f t="shared" si="252"/>
        <v>0.3</v>
      </c>
      <c r="NB42" s="84">
        <f t="shared" si="252"/>
        <v>0.3</v>
      </c>
      <c r="NC42" s="84">
        <f t="shared" si="252"/>
        <v>0.3</v>
      </c>
      <c r="ND42" s="84">
        <f t="shared" si="252"/>
        <v>0.3</v>
      </c>
      <c r="NE42" s="84">
        <f t="shared" si="252"/>
        <v>0.3</v>
      </c>
      <c r="NF42" s="84">
        <f t="shared" si="252"/>
        <v>0.3</v>
      </c>
      <c r="NG42" s="84">
        <f t="shared" si="252"/>
        <v>0.3</v>
      </c>
      <c r="NH42" s="84">
        <f t="shared" si="252"/>
        <v>0.3</v>
      </c>
      <c r="NI42" s="84">
        <f t="shared" si="252"/>
        <v>0.3</v>
      </c>
      <c r="NJ42" s="84">
        <f t="shared" si="252"/>
        <v>0.3</v>
      </c>
      <c r="NK42" s="84">
        <f t="shared" si="252"/>
        <v>0.3</v>
      </c>
      <c r="NL42" s="84">
        <f t="shared" si="252"/>
        <v>0.3</v>
      </c>
      <c r="NM42" s="84">
        <f t="shared" si="252"/>
        <v>0.3</v>
      </c>
      <c r="NN42" s="84">
        <f t="shared" si="252"/>
        <v>0.3</v>
      </c>
      <c r="NO42" s="84">
        <f t="shared" si="252"/>
        <v>0.3</v>
      </c>
      <c r="NP42" s="84">
        <f t="shared" si="252"/>
        <v>0.3</v>
      </c>
      <c r="NQ42" s="84">
        <f t="shared" si="252"/>
        <v>0.3</v>
      </c>
      <c r="NR42" s="84">
        <f t="shared" si="252"/>
        <v>0.3</v>
      </c>
      <c r="NS42" s="84">
        <f t="shared" si="252"/>
        <v>0.3</v>
      </c>
      <c r="NT42" s="84">
        <f t="shared" si="252"/>
        <v>0.3</v>
      </c>
      <c r="NU42" s="84">
        <f t="shared" si="252"/>
        <v>0.3</v>
      </c>
      <c r="NV42" s="84">
        <f t="shared" si="252"/>
        <v>0.3</v>
      </c>
      <c r="NW42" s="84">
        <f t="shared" si="252"/>
        <v>0.3</v>
      </c>
      <c r="NX42" s="84">
        <f t="shared" si="252"/>
        <v>0.3</v>
      </c>
      <c r="NY42" s="84">
        <f t="shared" si="252"/>
        <v>0.3</v>
      </c>
      <c r="NZ42" s="84">
        <f t="shared" ref="NZ42:QK42" si="253">+NY42</f>
        <v>0.3</v>
      </c>
      <c r="OA42" s="84">
        <f t="shared" si="253"/>
        <v>0.3</v>
      </c>
      <c r="OB42" s="84">
        <f t="shared" si="253"/>
        <v>0.3</v>
      </c>
      <c r="OC42" s="84">
        <f t="shared" si="253"/>
        <v>0.3</v>
      </c>
      <c r="OD42" s="84">
        <f t="shared" si="253"/>
        <v>0.3</v>
      </c>
      <c r="OE42" s="84">
        <f t="shared" si="253"/>
        <v>0.3</v>
      </c>
      <c r="OF42" s="84">
        <f t="shared" si="253"/>
        <v>0.3</v>
      </c>
      <c r="OG42" s="84">
        <f t="shared" si="253"/>
        <v>0.3</v>
      </c>
      <c r="OH42" s="84">
        <f t="shared" si="253"/>
        <v>0.3</v>
      </c>
      <c r="OI42" s="84">
        <f t="shared" si="253"/>
        <v>0.3</v>
      </c>
      <c r="OJ42" s="84">
        <f t="shared" si="253"/>
        <v>0.3</v>
      </c>
      <c r="OK42" s="84">
        <f t="shared" si="253"/>
        <v>0.3</v>
      </c>
      <c r="OL42" s="84">
        <f t="shared" si="253"/>
        <v>0.3</v>
      </c>
      <c r="OM42" s="84">
        <f t="shared" si="253"/>
        <v>0.3</v>
      </c>
      <c r="ON42" s="84">
        <f t="shared" si="253"/>
        <v>0.3</v>
      </c>
      <c r="OO42" s="84">
        <f t="shared" si="253"/>
        <v>0.3</v>
      </c>
      <c r="OP42" s="84">
        <f t="shared" si="253"/>
        <v>0.3</v>
      </c>
      <c r="OQ42" s="84">
        <f t="shared" si="253"/>
        <v>0.3</v>
      </c>
      <c r="OR42" s="84">
        <f t="shared" si="253"/>
        <v>0.3</v>
      </c>
      <c r="OS42" s="84">
        <f t="shared" si="253"/>
        <v>0.3</v>
      </c>
      <c r="OT42" s="84">
        <f t="shared" si="253"/>
        <v>0.3</v>
      </c>
      <c r="OU42" s="84">
        <f t="shared" si="253"/>
        <v>0.3</v>
      </c>
      <c r="OV42" s="84">
        <f t="shared" si="253"/>
        <v>0.3</v>
      </c>
      <c r="OW42" s="84">
        <f t="shared" si="253"/>
        <v>0.3</v>
      </c>
      <c r="OX42" s="84">
        <f t="shared" si="253"/>
        <v>0.3</v>
      </c>
      <c r="OY42" s="84">
        <f t="shared" si="253"/>
        <v>0.3</v>
      </c>
      <c r="OZ42" s="84">
        <f t="shared" si="253"/>
        <v>0.3</v>
      </c>
      <c r="PA42" s="84">
        <f t="shared" si="253"/>
        <v>0.3</v>
      </c>
      <c r="PB42" s="84">
        <f t="shared" si="253"/>
        <v>0.3</v>
      </c>
      <c r="PC42" s="84">
        <f t="shared" si="253"/>
        <v>0.3</v>
      </c>
      <c r="PD42" s="84">
        <f t="shared" si="253"/>
        <v>0.3</v>
      </c>
      <c r="PE42" s="84">
        <f t="shared" si="253"/>
        <v>0.3</v>
      </c>
      <c r="PF42" s="84">
        <f t="shared" si="253"/>
        <v>0.3</v>
      </c>
      <c r="PG42" s="84">
        <f t="shared" si="253"/>
        <v>0.3</v>
      </c>
      <c r="PH42" s="84">
        <f t="shared" si="253"/>
        <v>0.3</v>
      </c>
      <c r="PI42" s="84">
        <f t="shared" si="253"/>
        <v>0.3</v>
      </c>
      <c r="PJ42" s="84">
        <f t="shared" si="253"/>
        <v>0.3</v>
      </c>
      <c r="PK42" s="84">
        <f t="shared" si="253"/>
        <v>0.3</v>
      </c>
      <c r="PL42" s="84">
        <f t="shared" si="253"/>
        <v>0.3</v>
      </c>
      <c r="PM42" s="84">
        <f t="shared" si="253"/>
        <v>0.3</v>
      </c>
      <c r="PN42" s="84">
        <f t="shared" si="253"/>
        <v>0.3</v>
      </c>
      <c r="PO42" s="84">
        <f t="shared" si="253"/>
        <v>0.3</v>
      </c>
      <c r="PP42" s="84">
        <f t="shared" si="253"/>
        <v>0.3</v>
      </c>
      <c r="PQ42" s="84">
        <f t="shared" si="253"/>
        <v>0.3</v>
      </c>
      <c r="PR42" s="84">
        <f t="shared" si="253"/>
        <v>0.3</v>
      </c>
      <c r="PS42" s="84">
        <f t="shared" si="253"/>
        <v>0.3</v>
      </c>
      <c r="PT42" s="84">
        <f t="shared" si="253"/>
        <v>0.3</v>
      </c>
      <c r="PU42" s="84">
        <f t="shared" si="253"/>
        <v>0.3</v>
      </c>
      <c r="PV42" s="84">
        <f t="shared" si="253"/>
        <v>0.3</v>
      </c>
      <c r="PW42" s="84">
        <f t="shared" si="253"/>
        <v>0.3</v>
      </c>
      <c r="PX42" s="84">
        <f t="shared" si="253"/>
        <v>0.3</v>
      </c>
      <c r="PY42" s="84">
        <f t="shared" si="253"/>
        <v>0.3</v>
      </c>
      <c r="PZ42" s="84">
        <f t="shared" si="253"/>
        <v>0.3</v>
      </c>
      <c r="QA42" s="84">
        <f t="shared" si="253"/>
        <v>0.3</v>
      </c>
      <c r="QB42" s="84">
        <f t="shared" si="253"/>
        <v>0.3</v>
      </c>
      <c r="QC42" s="84">
        <f t="shared" si="253"/>
        <v>0.3</v>
      </c>
      <c r="QD42" s="84">
        <f t="shared" si="253"/>
        <v>0.3</v>
      </c>
      <c r="QE42" s="84">
        <f t="shared" si="253"/>
        <v>0.3</v>
      </c>
      <c r="QF42" s="84">
        <f t="shared" si="253"/>
        <v>0.3</v>
      </c>
      <c r="QG42" s="84">
        <f t="shared" si="253"/>
        <v>0.3</v>
      </c>
      <c r="QH42" s="84">
        <f t="shared" si="253"/>
        <v>0.3</v>
      </c>
      <c r="QI42" s="84">
        <f t="shared" si="253"/>
        <v>0.3</v>
      </c>
      <c r="QJ42" s="84">
        <f t="shared" si="253"/>
        <v>0.3</v>
      </c>
      <c r="QK42" s="84">
        <f t="shared" si="253"/>
        <v>0.3</v>
      </c>
      <c r="QL42" s="84">
        <f t="shared" ref="QL42:SW42" si="254">+QK42</f>
        <v>0.3</v>
      </c>
      <c r="QM42" s="84">
        <f t="shared" si="254"/>
        <v>0.3</v>
      </c>
      <c r="QN42" s="84">
        <f t="shared" si="254"/>
        <v>0.3</v>
      </c>
      <c r="QO42" s="84">
        <f t="shared" si="254"/>
        <v>0.3</v>
      </c>
      <c r="QP42" s="84">
        <f t="shared" si="254"/>
        <v>0.3</v>
      </c>
      <c r="QQ42" s="84">
        <f t="shared" si="254"/>
        <v>0.3</v>
      </c>
      <c r="QR42" s="84">
        <f t="shared" si="254"/>
        <v>0.3</v>
      </c>
      <c r="QS42" s="84">
        <f t="shared" si="254"/>
        <v>0.3</v>
      </c>
      <c r="QT42" s="84">
        <f t="shared" si="254"/>
        <v>0.3</v>
      </c>
      <c r="QU42" s="84">
        <f t="shared" si="254"/>
        <v>0.3</v>
      </c>
      <c r="QV42" s="84">
        <f t="shared" si="254"/>
        <v>0.3</v>
      </c>
      <c r="QW42" s="84">
        <f t="shared" si="254"/>
        <v>0.3</v>
      </c>
      <c r="QX42" s="84">
        <f t="shared" si="254"/>
        <v>0.3</v>
      </c>
      <c r="QY42" s="84">
        <f t="shared" si="254"/>
        <v>0.3</v>
      </c>
      <c r="QZ42" s="84">
        <f t="shared" si="254"/>
        <v>0.3</v>
      </c>
      <c r="RA42" s="84">
        <f t="shared" si="254"/>
        <v>0.3</v>
      </c>
      <c r="RB42" s="84">
        <f t="shared" si="254"/>
        <v>0.3</v>
      </c>
      <c r="RC42" s="84">
        <f t="shared" si="254"/>
        <v>0.3</v>
      </c>
      <c r="RD42" s="84">
        <f t="shared" si="254"/>
        <v>0.3</v>
      </c>
      <c r="RE42" s="84">
        <f t="shared" si="254"/>
        <v>0.3</v>
      </c>
      <c r="RF42" s="84">
        <f t="shared" si="254"/>
        <v>0.3</v>
      </c>
      <c r="RG42" s="84">
        <f t="shared" si="254"/>
        <v>0.3</v>
      </c>
      <c r="RH42" s="84">
        <f t="shared" si="254"/>
        <v>0.3</v>
      </c>
      <c r="RI42" s="84">
        <f t="shared" si="254"/>
        <v>0.3</v>
      </c>
      <c r="RJ42" s="84">
        <f t="shared" si="254"/>
        <v>0.3</v>
      </c>
      <c r="RK42" s="84">
        <f t="shared" si="254"/>
        <v>0.3</v>
      </c>
      <c r="RL42" s="84">
        <f t="shared" si="254"/>
        <v>0.3</v>
      </c>
      <c r="RM42" s="84">
        <f t="shared" si="254"/>
        <v>0.3</v>
      </c>
      <c r="RN42" s="84">
        <f t="shared" si="254"/>
        <v>0.3</v>
      </c>
      <c r="RO42" s="84">
        <f t="shared" si="254"/>
        <v>0.3</v>
      </c>
      <c r="RP42" s="84">
        <f t="shared" si="254"/>
        <v>0.3</v>
      </c>
      <c r="RQ42" s="84">
        <f t="shared" si="254"/>
        <v>0.3</v>
      </c>
      <c r="RR42" s="84">
        <f t="shared" si="254"/>
        <v>0.3</v>
      </c>
      <c r="RS42" s="84">
        <f t="shared" si="254"/>
        <v>0.3</v>
      </c>
      <c r="RT42" s="84">
        <f t="shared" si="254"/>
        <v>0.3</v>
      </c>
      <c r="RU42" s="84">
        <f t="shared" si="254"/>
        <v>0.3</v>
      </c>
      <c r="RV42" s="84">
        <f t="shared" si="254"/>
        <v>0.3</v>
      </c>
      <c r="RW42" s="84">
        <f t="shared" si="254"/>
        <v>0.3</v>
      </c>
      <c r="RX42" s="84">
        <f t="shared" si="254"/>
        <v>0.3</v>
      </c>
      <c r="RY42" s="84">
        <f t="shared" si="254"/>
        <v>0.3</v>
      </c>
      <c r="RZ42" s="84">
        <f t="shared" si="254"/>
        <v>0.3</v>
      </c>
      <c r="SA42" s="84">
        <f t="shared" si="254"/>
        <v>0.3</v>
      </c>
      <c r="SB42" s="84">
        <f t="shared" si="254"/>
        <v>0.3</v>
      </c>
      <c r="SC42" s="84">
        <f t="shared" si="254"/>
        <v>0.3</v>
      </c>
      <c r="SD42" s="84">
        <f t="shared" si="254"/>
        <v>0.3</v>
      </c>
      <c r="SE42" s="84">
        <f t="shared" si="254"/>
        <v>0.3</v>
      </c>
      <c r="SF42" s="84">
        <f t="shared" si="254"/>
        <v>0.3</v>
      </c>
      <c r="SG42" s="84">
        <f t="shared" si="254"/>
        <v>0.3</v>
      </c>
      <c r="SH42" s="84">
        <f t="shared" si="254"/>
        <v>0.3</v>
      </c>
      <c r="SI42" s="84">
        <f t="shared" si="254"/>
        <v>0.3</v>
      </c>
      <c r="SJ42" s="84">
        <f t="shared" si="254"/>
        <v>0.3</v>
      </c>
      <c r="SK42" s="84">
        <f t="shared" si="254"/>
        <v>0.3</v>
      </c>
      <c r="SL42" s="84">
        <f t="shared" si="254"/>
        <v>0.3</v>
      </c>
      <c r="SM42" s="84">
        <f t="shared" si="254"/>
        <v>0.3</v>
      </c>
      <c r="SN42" s="84">
        <f t="shared" si="254"/>
        <v>0.3</v>
      </c>
      <c r="SO42" s="84">
        <f t="shared" si="254"/>
        <v>0.3</v>
      </c>
      <c r="SP42" s="84">
        <f t="shared" si="254"/>
        <v>0.3</v>
      </c>
      <c r="SQ42" s="84">
        <f t="shared" si="254"/>
        <v>0.3</v>
      </c>
      <c r="SR42" s="84">
        <f t="shared" si="254"/>
        <v>0.3</v>
      </c>
      <c r="SS42" s="84">
        <f t="shared" si="254"/>
        <v>0.3</v>
      </c>
      <c r="ST42" s="84">
        <f t="shared" si="254"/>
        <v>0.3</v>
      </c>
      <c r="SU42" s="84">
        <f t="shared" si="254"/>
        <v>0.3</v>
      </c>
      <c r="SV42" s="84">
        <f t="shared" si="254"/>
        <v>0.3</v>
      </c>
      <c r="SW42" s="84">
        <f t="shared" si="254"/>
        <v>0.3</v>
      </c>
      <c r="SX42" s="84">
        <f t="shared" ref="SX42:VI42" si="255">+SW42</f>
        <v>0.3</v>
      </c>
      <c r="SY42" s="84">
        <f t="shared" si="255"/>
        <v>0.3</v>
      </c>
      <c r="SZ42" s="84">
        <f t="shared" si="255"/>
        <v>0.3</v>
      </c>
      <c r="TA42" s="84">
        <f t="shared" si="255"/>
        <v>0.3</v>
      </c>
      <c r="TB42" s="84">
        <f t="shared" si="255"/>
        <v>0.3</v>
      </c>
      <c r="TC42" s="84">
        <f t="shared" si="255"/>
        <v>0.3</v>
      </c>
      <c r="TD42" s="84">
        <f t="shared" si="255"/>
        <v>0.3</v>
      </c>
      <c r="TE42" s="84">
        <f t="shared" si="255"/>
        <v>0.3</v>
      </c>
      <c r="TF42" s="84">
        <f t="shared" si="255"/>
        <v>0.3</v>
      </c>
      <c r="TG42" s="84">
        <f t="shared" si="255"/>
        <v>0.3</v>
      </c>
      <c r="TH42" s="84">
        <f t="shared" si="255"/>
        <v>0.3</v>
      </c>
      <c r="TI42" s="84">
        <f t="shared" si="255"/>
        <v>0.3</v>
      </c>
      <c r="TJ42" s="84">
        <f t="shared" si="255"/>
        <v>0.3</v>
      </c>
      <c r="TK42" s="84">
        <f t="shared" si="255"/>
        <v>0.3</v>
      </c>
      <c r="TL42" s="84">
        <f t="shared" si="255"/>
        <v>0.3</v>
      </c>
      <c r="TM42" s="84">
        <f t="shared" si="255"/>
        <v>0.3</v>
      </c>
      <c r="TN42" s="84">
        <f t="shared" si="255"/>
        <v>0.3</v>
      </c>
      <c r="TO42" s="84">
        <f t="shared" si="255"/>
        <v>0.3</v>
      </c>
      <c r="TP42" s="84">
        <f t="shared" si="255"/>
        <v>0.3</v>
      </c>
      <c r="TQ42" s="84">
        <f t="shared" si="255"/>
        <v>0.3</v>
      </c>
      <c r="TR42" s="84">
        <f t="shared" si="255"/>
        <v>0.3</v>
      </c>
      <c r="TS42" s="84">
        <f t="shared" si="255"/>
        <v>0.3</v>
      </c>
      <c r="TT42" s="84">
        <f t="shared" si="255"/>
        <v>0.3</v>
      </c>
      <c r="TU42" s="84">
        <f t="shared" si="255"/>
        <v>0.3</v>
      </c>
      <c r="TV42" s="84">
        <f t="shared" si="255"/>
        <v>0.3</v>
      </c>
      <c r="TW42" s="84">
        <f t="shared" si="255"/>
        <v>0.3</v>
      </c>
      <c r="TX42" s="84">
        <f t="shared" si="255"/>
        <v>0.3</v>
      </c>
      <c r="TY42" s="84">
        <f t="shared" si="255"/>
        <v>0.3</v>
      </c>
      <c r="TZ42" s="84">
        <f t="shared" si="255"/>
        <v>0.3</v>
      </c>
      <c r="UA42" s="84">
        <f t="shared" si="255"/>
        <v>0.3</v>
      </c>
      <c r="UB42" s="84">
        <f t="shared" si="255"/>
        <v>0.3</v>
      </c>
      <c r="UC42" s="84">
        <f t="shared" si="255"/>
        <v>0.3</v>
      </c>
      <c r="UD42" s="84">
        <f t="shared" si="255"/>
        <v>0.3</v>
      </c>
      <c r="UE42" s="84">
        <f t="shared" si="255"/>
        <v>0.3</v>
      </c>
      <c r="UF42" s="84">
        <f t="shared" si="255"/>
        <v>0.3</v>
      </c>
      <c r="UG42" s="84">
        <f t="shared" si="255"/>
        <v>0.3</v>
      </c>
      <c r="UH42" s="84">
        <f t="shared" si="255"/>
        <v>0.3</v>
      </c>
      <c r="UI42" s="84">
        <f t="shared" si="255"/>
        <v>0.3</v>
      </c>
      <c r="UJ42" s="84">
        <f t="shared" si="255"/>
        <v>0.3</v>
      </c>
      <c r="UK42" s="84">
        <f t="shared" si="255"/>
        <v>0.3</v>
      </c>
      <c r="UL42" s="84">
        <f t="shared" si="255"/>
        <v>0.3</v>
      </c>
      <c r="UM42" s="84">
        <f t="shared" si="255"/>
        <v>0.3</v>
      </c>
      <c r="UN42" s="84">
        <f t="shared" si="255"/>
        <v>0.3</v>
      </c>
      <c r="UO42" s="84">
        <f t="shared" si="255"/>
        <v>0.3</v>
      </c>
      <c r="UP42" s="84">
        <f t="shared" si="255"/>
        <v>0.3</v>
      </c>
      <c r="UQ42" s="84">
        <f t="shared" si="255"/>
        <v>0.3</v>
      </c>
      <c r="UR42" s="84">
        <f t="shared" si="255"/>
        <v>0.3</v>
      </c>
      <c r="US42" s="84">
        <f t="shared" si="255"/>
        <v>0.3</v>
      </c>
      <c r="UT42" s="84">
        <f t="shared" si="255"/>
        <v>0.3</v>
      </c>
      <c r="UU42" s="84">
        <f t="shared" si="255"/>
        <v>0.3</v>
      </c>
      <c r="UV42" s="84">
        <f t="shared" si="255"/>
        <v>0.3</v>
      </c>
      <c r="UW42" s="84">
        <f t="shared" si="255"/>
        <v>0.3</v>
      </c>
      <c r="UX42" s="84">
        <f t="shared" si="255"/>
        <v>0.3</v>
      </c>
      <c r="UY42" s="84">
        <f t="shared" si="255"/>
        <v>0.3</v>
      </c>
      <c r="UZ42" s="84">
        <f t="shared" si="255"/>
        <v>0.3</v>
      </c>
      <c r="VA42" s="84">
        <f t="shared" si="255"/>
        <v>0.3</v>
      </c>
      <c r="VB42" s="84">
        <f t="shared" si="255"/>
        <v>0.3</v>
      </c>
      <c r="VC42" s="84">
        <f t="shared" si="255"/>
        <v>0.3</v>
      </c>
      <c r="VD42" s="84">
        <f t="shared" si="255"/>
        <v>0.3</v>
      </c>
      <c r="VE42" s="84">
        <f t="shared" si="255"/>
        <v>0.3</v>
      </c>
      <c r="VF42" s="84">
        <f t="shared" si="255"/>
        <v>0.3</v>
      </c>
      <c r="VG42" s="84">
        <f t="shared" si="255"/>
        <v>0.3</v>
      </c>
      <c r="VH42" s="84">
        <f t="shared" si="255"/>
        <v>0.3</v>
      </c>
      <c r="VI42" s="84">
        <f t="shared" si="255"/>
        <v>0.3</v>
      </c>
      <c r="VJ42" s="84">
        <f t="shared" ref="VJ42:WS42" si="256">+VI42</f>
        <v>0.3</v>
      </c>
      <c r="VK42" s="84">
        <f t="shared" si="256"/>
        <v>0.3</v>
      </c>
      <c r="VL42" s="84">
        <f t="shared" si="256"/>
        <v>0.3</v>
      </c>
      <c r="VM42" s="84">
        <f t="shared" si="256"/>
        <v>0.3</v>
      </c>
      <c r="VN42" s="84">
        <f t="shared" si="256"/>
        <v>0.3</v>
      </c>
      <c r="VO42" s="84">
        <f t="shared" si="256"/>
        <v>0.3</v>
      </c>
      <c r="VP42" s="84">
        <f t="shared" si="256"/>
        <v>0.3</v>
      </c>
      <c r="VQ42" s="84">
        <f t="shared" si="256"/>
        <v>0.3</v>
      </c>
      <c r="VR42" s="84">
        <f t="shared" si="256"/>
        <v>0.3</v>
      </c>
      <c r="VS42" s="84">
        <f t="shared" si="256"/>
        <v>0.3</v>
      </c>
      <c r="VT42" s="84">
        <f t="shared" si="256"/>
        <v>0.3</v>
      </c>
      <c r="VU42" s="84">
        <f t="shared" si="256"/>
        <v>0.3</v>
      </c>
      <c r="VV42" s="84">
        <f t="shared" si="256"/>
        <v>0.3</v>
      </c>
      <c r="VW42" s="84">
        <f t="shared" si="256"/>
        <v>0.3</v>
      </c>
      <c r="VX42" s="84">
        <f t="shared" si="256"/>
        <v>0.3</v>
      </c>
      <c r="VY42" s="84">
        <f t="shared" si="256"/>
        <v>0.3</v>
      </c>
      <c r="VZ42" s="84">
        <f t="shared" si="256"/>
        <v>0.3</v>
      </c>
      <c r="WA42" s="84">
        <f t="shared" si="256"/>
        <v>0.3</v>
      </c>
      <c r="WB42" s="84">
        <f t="shared" si="256"/>
        <v>0.3</v>
      </c>
      <c r="WC42" s="84">
        <f t="shared" si="256"/>
        <v>0.3</v>
      </c>
      <c r="WD42" s="84">
        <f t="shared" si="256"/>
        <v>0.3</v>
      </c>
      <c r="WE42" s="84">
        <f t="shared" si="256"/>
        <v>0.3</v>
      </c>
      <c r="WF42" s="84">
        <f t="shared" si="256"/>
        <v>0.3</v>
      </c>
      <c r="WG42" s="84">
        <f t="shared" si="256"/>
        <v>0.3</v>
      </c>
      <c r="WH42" s="84">
        <f t="shared" si="256"/>
        <v>0.3</v>
      </c>
      <c r="WI42" s="84">
        <f t="shared" si="256"/>
        <v>0.3</v>
      </c>
      <c r="WJ42" s="84">
        <f t="shared" si="256"/>
        <v>0.3</v>
      </c>
      <c r="WK42" s="84">
        <f t="shared" si="256"/>
        <v>0.3</v>
      </c>
      <c r="WL42" s="84">
        <f t="shared" si="256"/>
        <v>0.3</v>
      </c>
      <c r="WM42" s="84">
        <f t="shared" si="256"/>
        <v>0.3</v>
      </c>
      <c r="WN42" s="84">
        <f t="shared" si="256"/>
        <v>0.3</v>
      </c>
      <c r="WO42" s="84">
        <f t="shared" si="256"/>
        <v>0.3</v>
      </c>
      <c r="WP42" s="84">
        <f t="shared" si="256"/>
        <v>0.3</v>
      </c>
      <c r="WQ42" s="84">
        <f t="shared" si="256"/>
        <v>0.3</v>
      </c>
      <c r="WR42" s="84">
        <f t="shared" si="256"/>
        <v>0.3</v>
      </c>
      <c r="WS42" s="84">
        <f t="shared" si="256"/>
        <v>0.3</v>
      </c>
    </row>
    <row r="43" spans="1:617" ht="16.5" customHeight="1">
      <c r="B43" s="121" t="s">
        <v>56</v>
      </c>
      <c r="C43" s="159"/>
      <c r="D43" s="186"/>
      <c r="E43" s="161"/>
      <c r="F43" s="192" t="e">
        <f>F30+E43</f>
        <v>#DIV/0!</v>
      </c>
      <c r="G43" s="192" t="e">
        <f t="shared" ref="G43:BP43" si="257">G30+F43</f>
        <v>#DIV/0!</v>
      </c>
      <c r="H43" s="192" t="e">
        <f t="shared" si="257"/>
        <v>#DIV/0!</v>
      </c>
      <c r="I43" s="192" t="e">
        <f t="shared" si="257"/>
        <v>#DIV/0!</v>
      </c>
      <c r="J43" s="192" t="e">
        <f t="shared" si="257"/>
        <v>#DIV/0!</v>
      </c>
      <c r="K43" s="192" t="e">
        <f t="shared" si="257"/>
        <v>#DIV/0!</v>
      </c>
      <c r="L43" s="192" t="e">
        <f t="shared" si="257"/>
        <v>#DIV/0!</v>
      </c>
      <c r="M43" s="192" t="e">
        <f t="shared" si="257"/>
        <v>#DIV/0!</v>
      </c>
      <c r="N43" s="192" t="e">
        <f t="shared" si="257"/>
        <v>#DIV/0!</v>
      </c>
      <c r="O43" s="192" t="e">
        <f t="shared" si="257"/>
        <v>#DIV/0!</v>
      </c>
      <c r="P43" s="192" t="e">
        <f t="shared" si="257"/>
        <v>#DIV/0!</v>
      </c>
      <c r="Q43" s="192" t="e">
        <f t="shared" si="257"/>
        <v>#DIV/0!</v>
      </c>
      <c r="R43" s="192" t="e">
        <f t="shared" si="257"/>
        <v>#DIV/0!</v>
      </c>
      <c r="S43" s="192" t="e">
        <f t="shared" si="257"/>
        <v>#DIV/0!</v>
      </c>
      <c r="T43" s="192" t="e">
        <f t="shared" si="257"/>
        <v>#DIV/0!</v>
      </c>
      <c r="U43" s="192" t="e">
        <f t="shared" si="257"/>
        <v>#DIV/0!</v>
      </c>
      <c r="V43" s="192" t="e">
        <f t="shared" si="257"/>
        <v>#DIV/0!</v>
      </c>
      <c r="W43" s="192" t="e">
        <f t="shared" si="257"/>
        <v>#DIV/0!</v>
      </c>
      <c r="X43" s="192" t="e">
        <f t="shared" si="257"/>
        <v>#DIV/0!</v>
      </c>
      <c r="Y43" s="192" t="e">
        <f t="shared" si="257"/>
        <v>#DIV/0!</v>
      </c>
      <c r="Z43" s="192" t="e">
        <f t="shared" si="257"/>
        <v>#DIV/0!</v>
      </c>
      <c r="AA43" s="192" t="e">
        <f t="shared" si="257"/>
        <v>#DIV/0!</v>
      </c>
      <c r="AB43" s="192" t="e">
        <f t="shared" si="257"/>
        <v>#DIV/0!</v>
      </c>
      <c r="AC43" s="192" t="e">
        <f t="shared" si="257"/>
        <v>#DIV/0!</v>
      </c>
      <c r="AD43" s="192" t="e">
        <f t="shared" si="257"/>
        <v>#DIV/0!</v>
      </c>
      <c r="AE43" s="192" t="e">
        <f t="shared" si="257"/>
        <v>#DIV/0!</v>
      </c>
      <c r="AF43" s="192" t="e">
        <f t="shared" si="257"/>
        <v>#DIV/0!</v>
      </c>
      <c r="AG43" s="192" t="e">
        <f t="shared" si="257"/>
        <v>#DIV/0!</v>
      </c>
      <c r="AH43" s="192" t="e">
        <f t="shared" si="257"/>
        <v>#DIV/0!</v>
      </c>
      <c r="AI43" s="192" t="e">
        <f t="shared" si="257"/>
        <v>#DIV/0!</v>
      </c>
      <c r="AJ43" s="192" t="e">
        <f t="shared" si="257"/>
        <v>#DIV/0!</v>
      </c>
      <c r="AK43" s="192" t="e">
        <f t="shared" si="257"/>
        <v>#DIV/0!</v>
      </c>
      <c r="AL43" s="192" t="e">
        <f t="shared" si="257"/>
        <v>#DIV/0!</v>
      </c>
      <c r="AM43" s="192" t="e">
        <f t="shared" si="257"/>
        <v>#DIV/0!</v>
      </c>
      <c r="AN43" s="192" t="e">
        <f t="shared" si="257"/>
        <v>#DIV/0!</v>
      </c>
      <c r="AO43" s="192" t="e">
        <f t="shared" si="257"/>
        <v>#DIV/0!</v>
      </c>
      <c r="AP43" s="192" t="e">
        <f t="shared" si="257"/>
        <v>#DIV/0!</v>
      </c>
      <c r="AQ43" s="192" t="e">
        <f t="shared" si="257"/>
        <v>#DIV/0!</v>
      </c>
      <c r="AR43" s="192" t="e">
        <f t="shared" si="257"/>
        <v>#DIV/0!</v>
      </c>
      <c r="AS43" s="192" t="e">
        <f t="shared" si="257"/>
        <v>#DIV/0!</v>
      </c>
      <c r="AT43" s="192" t="e">
        <f t="shared" si="257"/>
        <v>#DIV/0!</v>
      </c>
      <c r="AU43" s="192" t="e">
        <f t="shared" si="257"/>
        <v>#DIV/0!</v>
      </c>
      <c r="AV43" s="192" t="e">
        <f t="shared" si="257"/>
        <v>#DIV/0!</v>
      </c>
      <c r="AW43" s="192" t="e">
        <f t="shared" si="257"/>
        <v>#DIV/0!</v>
      </c>
      <c r="AX43" s="192" t="e">
        <f t="shared" si="257"/>
        <v>#DIV/0!</v>
      </c>
      <c r="AY43" s="192" t="e">
        <f t="shared" si="257"/>
        <v>#DIV/0!</v>
      </c>
      <c r="AZ43" s="192" t="e">
        <f t="shared" si="257"/>
        <v>#DIV/0!</v>
      </c>
      <c r="BA43" s="192" t="e">
        <f t="shared" si="257"/>
        <v>#DIV/0!</v>
      </c>
      <c r="BB43" s="192" t="e">
        <f t="shared" si="257"/>
        <v>#DIV/0!</v>
      </c>
      <c r="BC43" s="192" t="e">
        <f t="shared" si="257"/>
        <v>#DIV/0!</v>
      </c>
      <c r="BD43" s="192" t="e">
        <f t="shared" si="257"/>
        <v>#DIV/0!</v>
      </c>
      <c r="BE43" s="192" t="e">
        <f t="shared" si="257"/>
        <v>#DIV/0!</v>
      </c>
      <c r="BF43" s="192" t="e">
        <f t="shared" si="257"/>
        <v>#DIV/0!</v>
      </c>
      <c r="BG43" s="192" t="e">
        <f t="shared" si="257"/>
        <v>#DIV/0!</v>
      </c>
      <c r="BH43" s="192" t="e">
        <f t="shared" si="257"/>
        <v>#DIV/0!</v>
      </c>
      <c r="BI43" s="192" t="e">
        <f t="shared" si="257"/>
        <v>#DIV/0!</v>
      </c>
      <c r="BJ43" s="192" t="e">
        <f t="shared" si="257"/>
        <v>#DIV/0!</v>
      </c>
      <c r="BK43" s="192" t="e">
        <f t="shared" si="257"/>
        <v>#DIV/0!</v>
      </c>
      <c r="BL43" s="192" t="e">
        <f t="shared" si="257"/>
        <v>#DIV/0!</v>
      </c>
      <c r="BM43" s="192" t="e">
        <f t="shared" si="257"/>
        <v>#DIV/0!</v>
      </c>
      <c r="BN43" s="192" t="e">
        <f t="shared" si="257"/>
        <v>#DIV/0!</v>
      </c>
      <c r="BO43" s="192" t="e">
        <f t="shared" si="257"/>
        <v>#DIV/0!</v>
      </c>
      <c r="BP43" s="192" t="e">
        <f t="shared" si="257"/>
        <v>#DIV/0!</v>
      </c>
      <c r="BQ43" s="192" t="e">
        <f>BQ30+BP43</f>
        <v>#DIV/0!</v>
      </c>
      <c r="BR43" s="192" t="e">
        <f t="shared" ref="BR43:EC43" si="258">BR30+BQ43</f>
        <v>#DIV/0!</v>
      </c>
      <c r="BS43" s="192" t="e">
        <f t="shared" si="258"/>
        <v>#DIV/0!</v>
      </c>
      <c r="BT43" s="192" t="e">
        <f t="shared" si="258"/>
        <v>#DIV/0!</v>
      </c>
      <c r="BU43" s="192" t="e">
        <f t="shared" si="258"/>
        <v>#DIV/0!</v>
      </c>
      <c r="BV43" s="192" t="e">
        <f t="shared" si="258"/>
        <v>#DIV/0!</v>
      </c>
      <c r="BW43" s="192" t="e">
        <f t="shared" si="258"/>
        <v>#DIV/0!</v>
      </c>
      <c r="BX43" s="192" t="e">
        <f t="shared" si="258"/>
        <v>#DIV/0!</v>
      </c>
      <c r="BY43" s="192" t="e">
        <f t="shared" si="258"/>
        <v>#DIV/0!</v>
      </c>
      <c r="BZ43" s="192" t="e">
        <f t="shared" si="258"/>
        <v>#DIV/0!</v>
      </c>
      <c r="CA43" s="192" t="e">
        <f t="shared" si="258"/>
        <v>#DIV/0!</v>
      </c>
      <c r="CB43" s="192" t="e">
        <f t="shared" si="258"/>
        <v>#DIV/0!</v>
      </c>
      <c r="CC43" s="192" t="e">
        <f t="shared" si="258"/>
        <v>#DIV/0!</v>
      </c>
      <c r="CD43" s="192" t="e">
        <f t="shared" si="258"/>
        <v>#DIV/0!</v>
      </c>
      <c r="CE43" s="192" t="e">
        <f t="shared" si="258"/>
        <v>#DIV/0!</v>
      </c>
      <c r="CF43" s="192" t="e">
        <f t="shared" si="258"/>
        <v>#DIV/0!</v>
      </c>
      <c r="CG43" s="192" t="e">
        <f t="shared" si="258"/>
        <v>#DIV/0!</v>
      </c>
      <c r="CH43" s="192" t="e">
        <f t="shared" si="258"/>
        <v>#DIV/0!</v>
      </c>
      <c r="CI43" s="192" t="e">
        <f t="shared" si="258"/>
        <v>#DIV/0!</v>
      </c>
      <c r="CJ43" s="192" t="e">
        <f t="shared" si="258"/>
        <v>#DIV/0!</v>
      </c>
      <c r="CK43" s="192" t="e">
        <f t="shared" si="258"/>
        <v>#DIV/0!</v>
      </c>
      <c r="CL43" s="192" t="e">
        <f t="shared" si="258"/>
        <v>#DIV/0!</v>
      </c>
      <c r="CM43" s="192" t="e">
        <f t="shared" si="258"/>
        <v>#DIV/0!</v>
      </c>
      <c r="CN43" s="192" t="e">
        <f t="shared" si="258"/>
        <v>#DIV/0!</v>
      </c>
      <c r="CO43" s="192" t="e">
        <f t="shared" si="258"/>
        <v>#DIV/0!</v>
      </c>
      <c r="CP43" s="192" t="e">
        <f t="shared" si="258"/>
        <v>#DIV/0!</v>
      </c>
      <c r="CQ43" s="192" t="e">
        <f t="shared" si="258"/>
        <v>#DIV/0!</v>
      </c>
      <c r="CR43" s="192" t="e">
        <f t="shared" si="258"/>
        <v>#DIV/0!</v>
      </c>
      <c r="CS43" s="192" t="e">
        <f t="shared" si="258"/>
        <v>#DIV/0!</v>
      </c>
      <c r="CT43" s="192" t="e">
        <f t="shared" si="258"/>
        <v>#DIV/0!</v>
      </c>
      <c r="CU43" s="192" t="e">
        <f t="shared" si="258"/>
        <v>#DIV/0!</v>
      </c>
      <c r="CV43" s="192" t="e">
        <f t="shared" si="258"/>
        <v>#DIV/0!</v>
      </c>
      <c r="CW43" s="192" t="e">
        <f t="shared" si="258"/>
        <v>#DIV/0!</v>
      </c>
      <c r="CX43" s="192" t="e">
        <f t="shared" si="258"/>
        <v>#DIV/0!</v>
      </c>
      <c r="CY43" s="192" t="e">
        <f t="shared" si="258"/>
        <v>#DIV/0!</v>
      </c>
      <c r="CZ43" s="192" t="e">
        <f t="shared" si="258"/>
        <v>#DIV/0!</v>
      </c>
      <c r="DA43" s="192" t="e">
        <f t="shared" si="258"/>
        <v>#DIV/0!</v>
      </c>
      <c r="DB43" s="192" t="e">
        <f t="shared" si="258"/>
        <v>#DIV/0!</v>
      </c>
      <c r="DC43" s="192" t="e">
        <f t="shared" si="258"/>
        <v>#DIV/0!</v>
      </c>
      <c r="DD43" s="192" t="e">
        <f t="shared" si="258"/>
        <v>#DIV/0!</v>
      </c>
      <c r="DE43" s="192" t="e">
        <f t="shared" si="258"/>
        <v>#DIV/0!</v>
      </c>
      <c r="DF43" s="192" t="e">
        <f t="shared" si="258"/>
        <v>#DIV/0!</v>
      </c>
      <c r="DG43" s="192" t="e">
        <f t="shared" si="258"/>
        <v>#DIV/0!</v>
      </c>
      <c r="DH43" s="192" t="e">
        <f t="shared" si="258"/>
        <v>#DIV/0!</v>
      </c>
      <c r="DI43" s="192" t="e">
        <f t="shared" si="258"/>
        <v>#DIV/0!</v>
      </c>
      <c r="DJ43" s="192" t="e">
        <f t="shared" si="258"/>
        <v>#DIV/0!</v>
      </c>
      <c r="DK43" s="192" t="e">
        <f t="shared" si="258"/>
        <v>#DIV/0!</v>
      </c>
      <c r="DL43" s="192" t="e">
        <f t="shared" si="258"/>
        <v>#DIV/0!</v>
      </c>
      <c r="DM43" s="192" t="e">
        <f t="shared" si="258"/>
        <v>#DIV/0!</v>
      </c>
      <c r="DN43" s="192" t="e">
        <f t="shared" si="258"/>
        <v>#DIV/0!</v>
      </c>
      <c r="DO43" s="192" t="e">
        <f t="shared" si="258"/>
        <v>#DIV/0!</v>
      </c>
      <c r="DP43" s="192" t="e">
        <f t="shared" si="258"/>
        <v>#DIV/0!</v>
      </c>
      <c r="DQ43" s="192" t="e">
        <f t="shared" si="258"/>
        <v>#DIV/0!</v>
      </c>
      <c r="DR43" s="192" t="e">
        <f t="shared" si="258"/>
        <v>#DIV/0!</v>
      </c>
      <c r="DS43" s="192" t="e">
        <f t="shared" si="258"/>
        <v>#DIV/0!</v>
      </c>
      <c r="DT43" s="192" t="e">
        <f t="shared" si="258"/>
        <v>#DIV/0!</v>
      </c>
      <c r="DU43" s="192" t="e">
        <f t="shared" si="258"/>
        <v>#DIV/0!</v>
      </c>
      <c r="DV43" s="192" t="e">
        <f t="shared" si="258"/>
        <v>#DIV/0!</v>
      </c>
      <c r="DW43" s="192" t="e">
        <f t="shared" si="258"/>
        <v>#DIV/0!</v>
      </c>
      <c r="DX43" s="192" t="e">
        <f t="shared" si="258"/>
        <v>#DIV/0!</v>
      </c>
      <c r="DY43" s="192" t="e">
        <f t="shared" si="258"/>
        <v>#DIV/0!</v>
      </c>
      <c r="DZ43" s="192" t="e">
        <f t="shared" si="258"/>
        <v>#DIV/0!</v>
      </c>
      <c r="EA43" s="192" t="e">
        <f t="shared" si="258"/>
        <v>#DIV/0!</v>
      </c>
      <c r="EB43" s="192" t="e">
        <f t="shared" si="258"/>
        <v>#DIV/0!</v>
      </c>
      <c r="EC43" s="192" t="e">
        <f t="shared" si="258"/>
        <v>#DIV/0!</v>
      </c>
      <c r="ED43" s="192" t="e">
        <f t="shared" ref="ED43:GO43" si="259">ED30+EC43</f>
        <v>#DIV/0!</v>
      </c>
      <c r="EE43" s="192" t="e">
        <f t="shared" si="259"/>
        <v>#DIV/0!</v>
      </c>
      <c r="EF43" s="192" t="e">
        <f t="shared" si="259"/>
        <v>#DIV/0!</v>
      </c>
      <c r="EG43" s="192" t="e">
        <f t="shared" si="259"/>
        <v>#DIV/0!</v>
      </c>
      <c r="EH43" s="192" t="e">
        <f t="shared" si="259"/>
        <v>#DIV/0!</v>
      </c>
      <c r="EI43" s="192" t="e">
        <f t="shared" si="259"/>
        <v>#DIV/0!</v>
      </c>
      <c r="EJ43" s="192" t="e">
        <f t="shared" si="259"/>
        <v>#DIV/0!</v>
      </c>
      <c r="EK43" s="192" t="e">
        <f t="shared" si="259"/>
        <v>#DIV/0!</v>
      </c>
      <c r="EL43" s="192" t="e">
        <f t="shared" si="259"/>
        <v>#DIV/0!</v>
      </c>
      <c r="EM43" s="192" t="e">
        <f t="shared" si="259"/>
        <v>#DIV/0!</v>
      </c>
      <c r="EN43" s="192" t="e">
        <f t="shared" si="259"/>
        <v>#DIV/0!</v>
      </c>
      <c r="EO43" s="192" t="e">
        <f t="shared" si="259"/>
        <v>#DIV/0!</v>
      </c>
      <c r="EP43" s="192" t="e">
        <f t="shared" si="259"/>
        <v>#DIV/0!</v>
      </c>
      <c r="EQ43" s="192" t="e">
        <f t="shared" si="259"/>
        <v>#DIV/0!</v>
      </c>
      <c r="ER43" s="192" t="e">
        <f t="shared" si="259"/>
        <v>#DIV/0!</v>
      </c>
      <c r="ES43" s="192" t="e">
        <f t="shared" si="259"/>
        <v>#DIV/0!</v>
      </c>
      <c r="ET43" s="192" t="e">
        <f t="shared" si="259"/>
        <v>#DIV/0!</v>
      </c>
      <c r="EU43" s="192" t="e">
        <f t="shared" si="259"/>
        <v>#DIV/0!</v>
      </c>
      <c r="EV43" s="192" t="e">
        <f t="shared" si="259"/>
        <v>#DIV/0!</v>
      </c>
      <c r="EW43" s="192" t="e">
        <f t="shared" si="259"/>
        <v>#DIV/0!</v>
      </c>
      <c r="EX43" s="192" t="e">
        <f t="shared" si="259"/>
        <v>#DIV/0!</v>
      </c>
      <c r="EY43" s="192" t="e">
        <f t="shared" si="259"/>
        <v>#DIV/0!</v>
      </c>
      <c r="EZ43" s="192" t="e">
        <f t="shared" si="259"/>
        <v>#DIV/0!</v>
      </c>
      <c r="FA43" s="192" t="e">
        <f t="shared" si="259"/>
        <v>#DIV/0!</v>
      </c>
      <c r="FB43" s="192" t="e">
        <f t="shared" si="259"/>
        <v>#DIV/0!</v>
      </c>
      <c r="FC43" s="192" t="e">
        <f t="shared" si="259"/>
        <v>#DIV/0!</v>
      </c>
      <c r="FD43" s="192" t="e">
        <f t="shared" si="259"/>
        <v>#DIV/0!</v>
      </c>
      <c r="FE43" s="192" t="e">
        <f t="shared" si="259"/>
        <v>#DIV/0!</v>
      </c>
      <c r="FF43" s="192" t="e">
        <f t="shared" si="259"/>
        <v>#DIV/0!</v>
      </c>
      <c r="FG43" s="192" t="e">
        <f t="shared" si="259"/>
        <v>#DIV/0!</v>
      </c>
      <c r="FH43" s="192" t="e">
        <f t="shared" si="259"/>
        <v>#DIV/0!</v>
      </c>
      <c r="FI43" s="192" t="e">
        <f t="shared" si="259"/>
        <v>#DIV/0!</v>
      </c>
      <c r="FJ43" s="192" t="e">
        <f t="shared" si="259"/>
        <v>#DIV/0!</v>
      </c>
      <c r="FK43" s="192" t="e">
        <f t="shared" si="259"/>
        <v>#DIV/0!</v>
      </c>
      <c r="FL43" s="192" t="e">
        <f t="shared" si="259"/>
        <v>#DIV/0!</v>
      </c>
      <c r="FM43" s="192" t="e">
        <f t="shared" si="259"/>
        <v>#DIV/0!</v>
      </c>
      <c r="FN43" s="192" t="e">
        <f t="shared" si="259"/>
        <v>#DIV/0!</v>
      </c>
      <c r="FO43" s="192" t="e">
        <f t="shared" si="259"/>
        <v>#DIV/0!</v>
      </c>
      <c r="FP43" s="192" t="e">
        <f t="shared" si="259"/>
        <v>#DIV/0!</v>
      </c>
      <c r="FQ43" s="192" t="e">
        <f t="shared" si="259"/>
        <v>#DIV/0!</v>
      </c>
      <c r="FR43" s="192" t="e">
        <f t="shared" si="259"/>
        <v>#DIV/0!</v>
      </c>
      <c r="FS43" s="192" t="e">
        <f t="shared" si="259"/>
        <v>#DIV/0!</v>
      </c>
      <c r="FT43" s="192" t="e">
        <f t="shared" si="259"/>
        <v>#DIV/0!</v>
      </c>
      <c r="FU43" s="192" t="e">
        <f t="shared" si="259"/>
        <v>#DIV/0!</v>
      </c>
      <c r="FV43" s="192" t="e">
        <f t="shared" si="259"/>
        <v>#DIV/0!</v>
      </c>
      <c r="FW43" s="192" t="e">
        <f t="shared" si="259"/>
        <v>#DIV/0!</v>
      </c>
      <c r="FX43" s="192" t="e">
        <f t="shared" si="259"/>
        <v>#DIV/0!</v>
      </c>
      <c r="FY43" s="192" t="e">
        <f t="shared" si="259"/>
        <v>#DIV/0!</v>
      </c>
      <c r="FZ43" s="192" t="e">
        <f t="shared" si="259"/>
        <v>#DIV/0!</v>
      </c>
      <c r="GA43" s="192" t="e">
        <f t="shared" si="259"/>
        <v>#DIV/0!</v>
      </c>
      <c r="GB43" s="192" t="e">
        <f t="shared" si="259"/>
        <v>#DIV/0!</v>
      </c>
      <c r="GC43" s="192" t="e">
        <f t="shared" si="259"/>
        <v>#DIV/0!</v>
      </c>
      <c r="GD43" s="192" t="e">
        <f t="shared" si="259"/>
        <v>#DIV/0!</v>
      </c>
      <c r="GE43" s="192" t="e">
        <f t="shared" si="259"/>
        <v>#DIV/0!</v>
      </c>
      <c r="GF43" s="192" t="e">
        <f t="shared" si="259"/>
        <v>#DIV/0!</v>
      </c>
      <c r="GG43" s="192" t="e">
        <f t="shared" si="259"/>
        <v>#DIV/0!</v>
      </c>
      <c r="GH43" s="192" t="e">
        <f t="shared" si="259"/>
        <v>#DIV/0!</v>
      </c>
      <c r="GI43" s="192" t="e">
        <f t="shared" si="259"/>
        <v>#DIV/0!</v>
      </c>
      <c r="GJ43" s="192" t="e">
        <f t="shared" si="259"/>
        <v>#DIV/0!</v>
      </c>
      <c r="GK43" s="192" t="e">
        <f t="shared" si="259"/>
        <v>#DIV/0!</v>
      </c>
      <c r="GL43" s="192" t="e">
        <f t="shared" si="259"/>
        <v>#DIV/0!</v>
      </c>
      <c r="GM43" s="192" t="e">
        <f t="shared" si="259"/>
        <v>#DIV/0!</v>
      </c>
      <c r="GN43" s="192" t="e">
        <f t="shared" si="259"/>
        <v>#DIV/0!</v>
      </c>
      <c r="GO43" s="192" t="e">
        <f t="shared" si="259"/>
        <v>#DIV/0!</v>
      </c>
      <c r="GP43" s="192" t="e">
        <f t="shared" ref="GP43:JA43" si="260">GP30+GO43</f>
        <v>#DIV/0!</v>
      </c>
      <c r="GQ43" s="192" t="e">
        <f t="shared" si="260"/>
        <v>#DIV/0!</v>
      </c>
      <c r="GR43" s="192" t="e">
        <f t="shared" si="260"/>
        <v>#DIV/0!</v>
      </c>
      <c r="GS43" s="192" t="e">
        <f t="shared" si="260"/>
        <v>#DIV/0!</v>
      </c>
      <c r="GT43" s="192" t="e">
        <f t="shared" si="260"/>
        <v>#DIV/0!</v>
      </c>
      <c r="GU43" s="192" t="e">
        <f t="shared" si="260"/>
        <v>#DIV/0!</v>
      </c>
      <c r="GV43" s="192" t="e">
        <f t="shared" si="260"/>
        <v>#DIV/0!</v>
      </c>
      <c r="GW43" s="192" t="e">
        <f t="shared" si="260"/>
        <v>#DIV/0!</v>
      </c>
      <c r="GX43" s="192" t="e">
        <f t="shared" si="260"/>
        <v>#DIV/0!</v>
      </c>
      <c r="GY43" s="192" t="e">
        <f t="shared" si="260"/>
        <v>#DIV/0!</v>
      </c>
      <c r="GZ43" s="192" t="e">
        <f t="shared" si="260"/>
        <v>#DIV/0!</v>
      </c>
      <c r="HA43" s="192" t="e">
        <f t="shared" si="260"/>
        <v>#DIV/0!</v>
      </c>
      <c r="HB43" s="192" t="e">
        <f t="shared" si="260"/>
        <v>#DIV/0!</v>
      </c>
      <c r="HC43" s="192" t="e">
        <f t="shared" si="260"/>
        <v>#DIV/0!</v>
      </c>
      <c r="HD43" s="192" t="e">
        <f t="shared" si="260"/>
        <v>#DIV/0!</v>
      </c>
      <c r="HE43" s="192" t="e">
        <f t="shared" si="260"/>
        <v>#DIV/0!</v>
      </c>
      <c r="HF43" s="192" t="e">
        <f t="shared" si="260"/>
        <v>#DIV/0!</v>
      </c>
      <c r="HG43" s="192" t="e">
        <f t="shared" si="260"/>
        <v>#DIV/0!</v>
      </c>
      <c r="HH43" s="192" t="e">
        <f t="shared" si="260"/>
        <v>#DIV/0!</v>
      </c>
      <c r="HI43" s="192" t="e">
        <f t="shared" si="260"/>
        <v>#DIV/0!</v>
      </c>
      <c r="HJ43" s="192" t="e">
        <f t="shared" si="260"/>
        <v>#DIV/0!</v>
      </c>
      <c r="HK43" s="192" t="e">
        <f t="shared" si="260"/>
        <v>#DIV/0!</v>
      </c>
      <c r="HL43" s="192" t="e">
        <f t="shared" si="260"/>
        <v>#DIV/0!</v>
      </c>
      <c r="HM43" s="192" t="e">
        <f t="shared" si="260"/>
        <v>#DIV/0!</v>
      </c>
      <c r="HN43" s="192" t="e">
        <f t="shared" si="260"/>
        <v>#DIV/0!</v>
      </c>
      <c r="HO43" s="192" t="e">
        <f t="shared" si="260"/>
        <v>#DIV/0!</v>
      </c>
      <c r="HP43" s="192" t="e">
        <f t="shared" si="260"/>
        <v>#DIV/0!</v>
      </c>
      <c r="HQ43" s="192" t="e">
        <f t="shared" si="260"/>
        <v>#DIV/0!</v>
      </c>
      <c r="HR43" s="192" t="e">
        <f t="shared" si="260"/>
        <v>#DIV/0!</v>
      </c>
      <c r="HS43" s="192" t="e">
        <f t="shared" si="260"/>
        <v>#DIV/0!</v>
      </c>
      <c r="HT43" s="192" t="e">
        <f t="shared" si="260"/>
        <v>#DIV/0!</v>
      </c>
      <c r="HU43" s="192" t="e">
        <f t="shared" si="260"/>
        <v>#DIV/0!</v>
      </c>
      <c r="HV43" s="192" t="e">
        <f t="shared" si="260"/>
        <v>#DIV/0!</v>
      </c>
      <c r="HW43" s="192" t="e">
        <f t="shared" si="260"/>
        <v>#DIV/0!</v>
      </c>
      <c r="HX43" s="192" t="e">
        <f t="shared" si="260"/>
        <v>#DIV/0!</v>
      </c>
      <c r="HY43" s="192" t="e">
        <f t="shared" si="260"/>
        <v>#DIV/0!</v>
      </c>
      <c r="HZ43" s="192" t="e">
        <f t="shared" si="260"/>
        <v>#DIV/0!</v>
      </c>
      <c r="IA43" s="192" t="e">
        <f t="shared" si="260"/>
        <v>#DIV/0!</v>
      </c>
      <c r="IB43" s="192" t="e">
        <f t="shared" si="260"/>
        <v>#DIV/0!</v>
      </c>
      <c r="IC43" s="192" t="e">
        <f t="shared" si="260"/>
        <v>#DIV/0!</v>
      </c>
      <c r="ID43" s="192" t="e">
        <f t="shared" si="260"/>
        <v>#DIV/0!</v>
      </c>
      <c r="IE43" s="192" t="e">
        <f t="shared" si="260"/>
        <v>#DIV/0!</v>
      </c>
      <c r="IF43" s="192" t="e">
        <f t="shared" si="260"/>
        <v>#DIV/0!</v>
      </c>
      <c r="IG43" s="192" t="e">
        <f t="shared" si="260"/>
        <v>#DIV/0!</v>
      </c>
      <c r="IH43" s="192" t="e">
        <f t="shared" si="260"/>
        <v>#DIV/0!</v>
      </c>
      <c r="II43" s="192" t="e">
        <f t="shared" si="260"/>
        <v>#DIV/0!</v>
      </c>
      <c r="IJ43" s="192" t="e">
        <f t="shared" si="260"/>
        <v>#DIV/0!</v>
      </c>
      <c r="IK43" s="192" t="e">
        <f t="shared" si="260"/>
        <v>#DIV/0!</v>
      </c>
      <c r="IL43" s="192" t="e">
        <f t="shared" si="260"/>
        <v>#DIV/0!</v>
      </c>
      <c r="IM43" s="192" t="e">
        <f t="shared" si="260"/>
        <v>#DIV/0!</v>
      </c>
      <c r="IN43" s="192" t="e">
        <f t="shared" si="260"/>
        <v>#DIV/0!</v>
      </c>
      <c r="IO43" s="192" t="e">
        <f t="shared" si="260"/>
        <v>#DIV/0!</v>
      </c>
      <c r="IP43" s="192" t="e">
        <f t="shared" si="260"/>
        <v>#DIV/0!</v>
      </c>
      <c r="IQ43" s="192" t="e">
        <f t="shared" si="260"/>
        <v>#DIV/0!</v>
      </c>
      <c r="IR43" s="192" t="e">
        <f t="shared" si="260"/>
        <v>#DIV/0!</v>
      </c>
      <c r="IS43" s="192" t="e">
        <f t="shared" si="260"/>
        <v>#DIV/0!</v>
      </c>
      <c r="IT43" s="192" t="e">
        <f t="shared" si="260"/>
        <v>#DIV/0!</v>
      </c>
      <c r="IU43" s="192" t="e">
        <f t="shared" si="260"/>
        <v>#DIV/0!</v>
      </c>
      <c r="IV43" s="192" t="e">
        <f t="shared" si="260"/>
        <v>#DIV/0!</v>
      </c>
      <c r="IW43" s="192" t="e">
        <f t="shared" si="260"/>
        <v>#DIV/0!</v>
      </c>
      <c r="IX43" s="192" t="e">
        <f t="shared" si="260"/>
        <v>#DIV/0!</v>
      </c>
      <c r="IY43" s="192" t="e">
        <f t="shared" si="260"/>
        <v>#DIV/0!</v>
      </c>
      <c r="IZ43" s="192" t="e">
        <f t="shared" si="260"/>
        <v>#DIV/0!</v>
      </c>
      <c r="JA43" s="192" t="e">
        <f t="shared" si="260"/>
        <v>#DIV/0!</v>
      </c>
      <c r="JB43" s="192" t="e">
        <f t="shared" ref="JB43:LM43" si="261">JB30+JA43</f>
        <v>#DIV/0!</v>
      </c>
      <c r="JC43" s="192" t="e">
        <f t="shared" si="261"/>
        <v>#DIV/0!</v>
      </c>
      <c r="JD43" s="192" t="e">
        <f t="shared" si="261"/>
        <v>#DIV/0!</v>
      </c>
      <c r="JE43" s="192" t="e">
        <f t="shared" si="261"/>
        <v>#DIV/0!</v>
      </c>
      <c r="JF43" s="192" t="e">
        <f t="shared" si="261"/>
        <v>#DIV/0!</v>
      </c>
      <c r="JG43" s="192" t="e">
        <f t="shared" si="261"/>
        <v>#DIV/0!</v>
      </c>
      <c r="JH43" s="192" t="e">
        <f t="shared" si="261"/>
        <v>#DIV/0!</v>
      </c>
      <c r="JI43" s="192" t="e">
        <f t="shared" si="261"/>
        <v>#DIV/0!</v>
      </c>
      <c r="JJ43" s="192" t="e">
        <f t="shared" si="261"/>
        <v>#DIV/0!</v>
      </c>
      <c r="JK43" s="192" t="e">
        <f t="shared" si="261"/>
        <v>#DIV/0!</v>
      </c>
      <c r="JL43" s="192" t="e">
        <f t="shared" si="261"/>
        <v>#DIV/0!</v>
      </c>
      <c r="JM43" s="192" t="e">
        <f t="shared" si="261"/>
        <v>#DIV/0!</v>
      </c>
      <c r="JN43" s="192" t="e">
        <f t="shared" si="261"/>
        <v>#DIV/0!</v>
      </c>
      <c r="JO43" s="192" t="e">
        <f t="shared" si="261"/>
        <v>#DIV/0!</v>
      </c>
      <c r="JP43" s="192" t="e">
        <f t="shared" si="261"/>
        <v>#DIV/0!</v>
      </c>
      <c r="JQ43" s="192" t="e">
        <f t="shared" si="261"/>
        <v>#DIV/0!</v>
      </c>
      <c r="JR43" s="192" t="e">
        <f t="shared" si="261"/>
        <v>#DIV/0!</v>
      </c>
      <c r="JS43" s="192" t="e">
        <f t="shared" si="261"/>
        <v>#DIV/0!</v>
      </c>
      <c r="JT43" s="192" t="e">
        <f t="shared" si="261"/>
        <v>#DIV/0!</v>
      </c>
      <c r="JU43" s="192" t="e">
        <f t="shared" si="261"/>
        <v>#DIV/0!</v>
      </c>
      <c r="JV43" s="192" t="e">
        <f t="shared" si="261"/>
        <v>#DIV/0!</v>
      </c>
      <c r="JW43" s="192" t="e">
        <f t="shared" si="261"/>
        <v>#DIV/0!</v>
      </c>
      <c r="JX43" s="192" t="e">
        <f t="shared" si="261"/>
        <v>#DIV/0!</v>
      </c>
      <c r="JY43" s="192" t="e">
        <f t="shared" si="261"/>
        <v>#DIV/0!</v>
      </c>
      <c r="JZ43" s="192" t="e">
        <f t="shared" si="261"/>
        <v>#DIV/0!</v>
      </c>
      <c r="KA43" s="192" t="e">
        <f t="shared" si="261"/>
        <v>#DIV/0!</v>
      </c>
      <c r="KB43" s="192" t="e">
        <f t="shared" si="261"/>
        <v>#DIV/0!</v>
      </c>
      <c r="KC43" s="192" t="e">
        <f t="shared" si="261"/>
        <v>#DIV/0!</v>
      </c>
      <c r="KD43" s="192" t="e">
        <f t="shared" si="261"/>
        <v>#DIV/0!</v>
      </c>
      <c r="KE43" s="192" t="e">
        <f t="shared" si="261"/>
        <v>#DIV/0!</v>
      </c>
      <c r="KF43" s="192" t="e">
        <f t="shared" si="261"/>
        <v>#DIV/0!</v>
      </c>
      <c r="KG43" s="192" t="e">
        <f t="shared" si="261"/>
        <v>#DIV/0!</v>
      </c>
      <c r="KH43" s="192" t="e">
        <f t="shared" si="261"/>
        <v>#DIV/0!</v>
      </c>
      <c r="KI43" s="192" t="e">
        <f t="shared" si="261"/>
        <v>#DIV/0!</v>
      </c>
      <c r="KJ43" s="192" t="e">
        <f t="shared" si="261"/>
        <v>#DIV/0!</v>
      </c>
      <c r="KK43" s="192" t="e">
        <f t="shared" si="261"/>
        <v>#DIV/0!</v>
      </c>
      <c r="KL43" s="192" t="e">
        <f t="shared" si="261"/>
        <v>#DIV/0!</v>
      </c>
      <c r="KM43" s="192" t="e">
        <f t="shared" si="261"/>
        <v>#DIV/0!</v>
      </c>
      <c r="KN43" s="192" t="e">
        <f t="shared" si="261"/>
        <v>#DIV/0!</v>
      </c>
      <c r="KO43" s="192" t="e">
        <f t="shared" si="261"/>
        <v>#DIV/0!</v>
      </c>
      <c r="KP43" s="192" t="e">
        <f t="shared" si="261"/>
        <v>#DIV/0!</v>
      </c>
      <c r="KQ43" s="192" t="e">
        <f t="shared" si="261"/>
        <v>#DIV/0!</v>
      </c>
      <c r="KR43" s="192" t="e">
        <f t="shared" si="261"/>
        <v>#DIV/0!</v>
      </c>
      <c r="KS43" s="192" t="e">
        <f t="shared" si="261"/>
        <v>#DIV/0!</v>
      </c>
      <c r="KT43" s="192" t="e">
        <f t="shared" si="261"/>
        <v>#DIV/0!</v>
      </c>
      <c r="KU43" s="192" t="e">
        <f t="shared" si="261"/>
        <v>#DIV/0!</v>
      </c>
      <c r="KV43" s="192" t="e">
        <f t="shared" si="261"/>
        <v>#DIV/0!</v>
      </c>
      <c r="KW43" s="192" t="e">
        <f t="shared" si="261"/>
        <v>#DIV/0!</v>
      </c>
      <c r="KX43" s="192" t="e">
        <f t="shared" si="261"/>
        <v>#DIV/0!</v>
      </c>
      <c r="KY43" s="192" t="e">
        <f t="shared" si="261"/>
        <v>#DIV/0!</v>
      </c>
      <c r="KZ43" s="192" t="e">
        <f t="shared" si="261"/>
        <v>#DIV/0!</v>
      </c>
      <c r="LA43" s="192" t="e">
        <f t="shared" si="261"/>
        <v>#DIV/0!</v>
      </c>
      <c r="LB43" s="192" t="e">
        <f t="shared" si="261"/>
        <v>#DIV/0!</v>
      </c>
      <c r="LC43" s="192" t="e">
        <f t="shared" si="261"/>
        <v>#DIV/0!</v>
      </c>
      <c r="LD43" s="192" t="e">
        <f t="shared" si="261"/>
        <v>#DIV/0!</v>
      </c>
      <c r="LE43" s="192" t="e">
        <f t="shared" si="261"/>
        <v>#DIV/0!</v>
      </c>
      <c r="LF43" s="192" t="e">
        <f t="shared" si="261"/>
        <v>#DIV/0!</v>
      </c>
      <c r="LG43" s="192" t="e">
        <f t="shared" si="261"/>
        <v>#DIV/0!</v>
      </c>
      <c r="LH43" s="192" t="e">
        <f t="shared" si="261"/>
        <v>#DIV/0!</v>
      </c>
      <c r="LI43" s="192" t="e">
        <f t="shared" si="261"/>
        <v>#DIV/0!</v>
      </c>
      <c r="LJ43" s="192" t="e">
        <f t="shared" si="261"/>
        <v>#DIV/0!</v>
      </c>
      <c r="LK43" s="192" t="e">
        <f t="shared" si="261"/>
        <v>#DIV/0!</v>
      </c>
      <c r="LL43" s="192" t="e">
        <f t="shared" si="261"/>
        <v>#DIV/0!</v>
      </c>
      <c r="LM43" s="192" t="e">
        <f t="shared" si="261"/>
        <v>#DIV/0!</v>
      </c>
      <c r="LN43" s="192" t="e">
        <f t="shared" ref="LN43:NY43" si="262">LN30+LM43</f>
        <v>#DIV/0!</v>
      </c>
      <c r="LO43" s="192" t="e">
        <f t="shared" si="262"/>
        <v>#DIV/0!</v>
      </c>
      <c r="LP43" s="192" t="e">
        <f t="shared" si="262"/>
        <v>#DIV/0!</v>
      </c>
      <c r="LQ43" s="192" t="e">
        <f t="shared" si="262"/>
        <v>#DIV/0!</v>
      </c>
      <c r="LR43" s="192" t="e">
        <f t="shared" si="262"/>
        <v>#DIV/0!</v>
      </c>
      <c r="LS43" s="192" t="e">
        <f t="shared" si="262"/>
        <v>#DIV/0!</v>
      </c>
      <c r="LT43" s="192" t="e">
        <f t="shared" si="262"/>
        <v>#DIV/0!</v>
      </c>
      <c r="LU43" s="192" t="e">
        <f t="shared" si="262"/>
        <v>#DIV/0!</v>
      </c>
      <c r="LV43" s="192" t="e">
        <f t="shared" si="262"/>
        <v>#DIV/0!</v>
      </c>
      <c r="LW43" s="192" t="e">
        <f t="shared" si="262"/>
        <v>#DIV/0!</v>
      </c>
      <c r="LX43" s="192" t="e">
        <f t="shared" si="262"/>
        <v>#DIV/0!</v>
      </c>
      <c r="LY43" s="192" t="e">
        <f t="shared" si="262"/>
        <v>#DIV/0!</v>
      </c>
      <c r="LZ43" s="192" t="e">
        <f t="shared" si="262"/>
        <v>#DIV/0!</v>
      </c>
      <c r="MA43" s="192" t="e">
        <f t="shared" si="262"/>
        <v>#DIV/0!</v>
      </c>
      <c r="MB43" s="192" t="e">
        <f t="shared" si="262"/>
        <v>#DIV/0!</v>
      </c>
      <c r="MC43" s="192" t="e">
        <f t="shared" si="262"/>
        <v>#DIV/0!</v>
      </c>
      <c r="MD43" s="192" t="e">
        <f t="shared" si="262"/>
        <v>#DIV/0!</v>
      </c>
      <c r="ME43" s="192" t="e">
        <f t="shared" si="262"/>
        <v>#DIV/0!</v>
      </c>
      <c r="MF43" s="192" t="e">
        <f t="shared" si="262"/>
        <v>#DIV/0!</v>
      </c>
      <c r="MG43" s="192" t="e">
        <f t="shared" si="262"/>
        <v>#DIV/0!</v>
      </c>
      <c r="MH43" s="192" t="e">
        <f t="shared" si="262"/>
        <v>#DIV/0!</v>
      </c>
      <c r="MI43" s="192" t="e">
        <f t="shared" si="262"/>
        <v>#DIV/0!</v>
      </c>
      <c r="MJ43" s="192" t="e">
        <f t="shared" si="262"/>
        <v>#DIV/0!</v>
      </c>
      <c r="MK43" s="192" t="e">
        <f t="shared" si="262"/>
        <v>#DIV/0!</v>
      </c>
      <c r="ML43" s="192" t="e">
        <f t="shared" si="262"/>
        <v>#DIV/0!</v>
      </c>
      <c r="MM43" s="192" t="e">
        <f t="shared" si="262"/>
        <v>#DIV/0!</v>
      </c>
      <c r="MN43" s="192" t="e">
        <f t="shared" si="262"/>
        <v>#DIV/0!</v>
      </c>
      <c r="MO43" s="192" t="e">
        <f t="shared" si="262"/>
        <v>#DIV/0!</v>
      </c>
      <c r="MP43" s="192" t="e">
        <f t="shared" si="262"/>
        <v>#DIV/0!</v>
      </c>
      <c r="MQ43" s="192" t="e">
        <f t="shared" si="262"/>
        <v>#DIV/0!</v>
      </c>
      <c r="MR43" s="192" t="e">
        <f t="shared" si="262"/>
        <v>#DIV/0!</v>
      </c>
      <c r="MS43" s="192" t="e">
        <f t="shared" si="262"/>
        <v>#DIV/0!</v>
      </c>
      <c r="MT43" s="192" t="e">
        <f t="shared" si="262"/>
        <v>#DIV/0!</v>
      </c>
      <c r="MU43" s="192" t="e">
        <f t="shared" si="262"/>
        <v>#DIV/0!</v>
      </c>
      <c r="MV43" s="192" t="e">
        <f t="shared" si="262"/>
        <v>#DIV/0!</v>
      </c>
      <c r="MW43" s="192" t="e">
        <f t="shared" si="262"/>
        <v>#DIV/0!</v>
      </c>
      <c r="MX43" s="192" t="e">
        <f t="shared" si="262"/>
        <v>#DIV/0!</v>
      </c>
      <c r="MY43" s="192" t="e">
        <f t="shared" si="262"/>
        <v>#DIV/0!</v>
      </c>
      <c r="MZ43" s="192" t="e">
        <f t="shared" si="262"/>
        <v>#DIV/0!</v>
      </c>
      <c r="NA43" s="192" t="e">
        <f t="shared" si="262"/>
        <v>#DIV/0!</v>
      </c>
      <c r="NB43" s="192" t="e">
        <f t="shared" si="262"/>
        <v>#DIV/0!</v>
      </c>
      <c r="NC43" s="192" t="e">
        <f t="shared" si="262"/>
        <v>#DIV/0!</v>
      </c>
      <c r="ND43" s="192" t="e">
        <f t="shared" si="262"/>
        <v>#DIV/0!</v>
      </c>
      <c r="NE43" s="192" t="e">
        <f t="shared" si="262"/>
        <v>#DIV/0!</v>
      </c>
      <c r="NF43" s="192" t="e">
        <f t="shared" si="262"/>
        <v>#DIV/0!</v>
      </c>
      <c r="NG43" s="192" t="e">
        <f t="shared" si="262"/>
        <v>#DIV/0!</v>
      </c>
      <c r="NH43" s="192" t="e">
        <f t="shared" si="262"/>
        <v>#DIV/0!</v>
      </c>
      <c r="NI43" s="192" t="e">
        <f t="shared" si="262"/>
        <v>#DIV/0!</v>
      </c>
      <c r="NJ43" s="192" t="e">
        <f t="shared" si="262"/>
        <v>#DIV/0!</v>
      </c>
      <c r="NK43" s="192" t="e">
        <f t="shared" si="262"/>
        <v>#DIV/0!</v>
      </c>
      <c r="NL43" s="192" t="e">
        <f t="shared" si="262"/>
        <v>#DIV/0!</v>
      </c>
      <c r="NM43" s="192" t="e">
        <f t="shared" si="262"/>
        <v>#DIV/0!</v>
      </c>
      <c r="NN43" s="192" t="e">
        <f t="shared" si="262"/>
        <v>#DIV/0!</v>
      </c>
      <c r="NO43" s="192" t="e">
        <f t="shared" si="262"/>
        <v>#DIV/0!</v>
      </c>
      <c r="NP43" s="192" t="e">
        <f t="shared" si="262"/>
        <v>#DIV/0!</v>
      </c>
      <c r="NQ43" s="192" t="e">
        <f t="shared" si="262"/>
        <v>#DIV/0!</v>
      </c>
      <c r="NR43" s="192" t="e">
        <f t="shared" si="262"/>
        <v>#DIV/0!</v>
      </c>
      <c r="NS43" s="192" t="e">
        <f t="shared" si="262"/>
        <v>#DIV/0!</v>
      </c>
      <c r="NT43" s="192" t="e">
        <f t="shared" si="262"/>
        <v>#DIV/0!</v>
      </c>
      <c r="NU43" s="192" t="e">
        <f t="shared" si="262"/>
        <v>#DIV/0!</v>
      </c>
      <c r="NV43" s="192" t="e">
        <f t="shared" si="262"/>
        <v>#DIV/0!</v>
      </c>
      <c r="NW43" s="192" t="e">
        <f t="shared" si="262"/>
        <v>#DIV/0!</v>
      </c>
      <c r="NX43" s="192" t="e">
        <f t="shared" si="262"/>
        <v>#DIV/0!</v>
      </c>
      <c r="NY43" s="192" t="e">
        <f t="shared" si="262"/>
        <v>#DIV/0!</v>
      </c>
      <c r="NZ43" s="192" t="e">
        <f t="shared" ref="NZ43:QK43" si="263">NZ30+NY43</f>
        <v>#DIV/0!</v>
      </c>
      <c r="OA43" s="192" t="e">
        <f t="shared" si="263"/>
        <v>#DIV/0!</v>
      </c>
      <c r="OB43" s="192" t="e">
        <f t="shared" si="263"/>
        <v>#DIV/0!</v>
      </c>
      <c r="OC43" s="192" t="e">
        <f t="shared" si="263"/>
        <v>#DIV/0!</v>
      </c>
      <c r="OD43" s="192" t="e">
        <f t="shared" si="263"/>
        <v>#DIV/0!</v>
      </c>
      <c r="OE43" s="192" t="e">
        <f t="shared" si="263"/>
        <v>#DIV/0!</v>
      </c>
      <c r="OF43" s="192" t="e">
        <f t="shared" si="263"/>
        <v>#DIV/0!</v>
      </c>
      <c r="OG43" s="192" t="e">
        <f t="shared" si="263"/>
        <v>#DIV/0!</v>
      </c>
      <c r="OH43" s="192" t="e">
        <f t="shared" si="263"/>
        <v>#DIV/0!</v>
      </c>
      <c r="OI43" s="192" t="e">
        <f t="shared" si="263"/>
        <v>#DIV/0!</v>
      </c>
      <c r="OJ43" s="192" t="e">
        <f t="shared" si="263"/>
        <v>#DIV/0!</v>
      </c>
      <c r="OK43" s="192" t="e">
        <f t="shared" si="263"/>
        <v>#DIV/0!</v>
      </c>
      <c r="OL43" s="192" t="e">
        <f t="shared" si="263"/>
        <v>#DIV/0!</v>
      </c>
      <c r="OM43" s="192" t="e">
        <f t="shared" si="263"/>
        <v>#DIV/0!</v>
      </c>
      <c r="ON43" s="192" t="e">
        <f t="shared" si="263"/>
        <v>#DIV/0!</v>
      </c>
      <c r="OO43" s="192" t="e">
        <f t="shared" si="263"/>
        <v>#DIV/0!</v>
      </c>
      <c r="OP43" s="192" t="e">
        <f t="shared" si="263"/>
        <v>#DIV/0!</v>
      </c>
      <c r="OQ43" s="192" t="e">
        <f t="shared" si="263"/>
        <v>#DIV/0!</v>
      </c>
      <c r="OR43" s="192" t="e">
        <f t="shared" si="263"/>
        <v>#DIV/0!</v>
      </c>
      <c r="OS43" s="192" t="e">
        <f t="shared" si="263"/>
        <v>#DIV/0!</v>
      </c>
      <c r="OT43" s="192" t="e">
        <f t="shared" si="263"/>
        <v>#DIV/0!</v>
      </c>
      <c r="OU43" s="192" t="e">
        <f t="shared" si="263"/>
        <v>#DIV/0!</v>
      </c>
      <c r="OV43" s="192" t="e">
        <f t="shared" si="263"/>
        <v>#DIV/0!</v>
      </c>
      <c r="OW43" s="192" t="e">
        <f t="shared" si="263"/>
        <v>#DIV/0!</v>
      </c>
      <c r="OX43" s="192" t="e">
        <f t="shared" si="263"/>
        <v>#DIV/0!</v>
      </c>
      <c r="OY43" s="192" t="e">
        <f t="shared" si="263"/>
        <v>#DIV/0!</v>
      </c>
      <c r="OZ43" s="192" t="e">
        <f t="shared" si="263"/>
        <v>#DIV/0!</v>
      </c>
      <c r="PA43" s="192" t="e">
        <f t="shared" si="263"/>
        <v>#DIV/0!</v>
      </c>
      <c r="PB43" s="192" t="e">
        <f t="shared" si="263"/>
        <v>#DIV/0!</v>
      </c>
      <c r="PC43" s="192" t="e">
        <f t="shared" si="263"/>
        <v>#DIV/0!</v>
      </c>
      <c r="PD43" s="192" t="e">
        <f t="shared" si="263"/>
        <v>#DIV/0!</v>
      </c>
      <c r="PE43" s="192" t="e">
        <f t="shared" si="263"/>
        <v>#DIV/0!</v>
      </c>
      <c r="PF43" s="192" t="e">
        <f t="shared" si="263"/>
        <v>#DIV/0!</v>
      </c>
      <c r="PG43" s="192" t="e">
        <f t="shared" si="263"/>
        <v>#DIV/0!</v>
      </c>
      <c r="PH43" s="192" t="e">
        <f t="shared" si="263"/>
        <v>#DIV/0!</v>
      </c>
      <c r="PI43" s="192" t="e">
        <f t="shared" si="263"/>
        <v>#DIV/0!</v>
      </c>
      <c r="PJ43" s="192" t="e">
        <f t="shared" si="263"/>
        <v>#DIV/0!</v>
      </c>
      <c r="PK43" s="192" t="e">
        <f t="shared" si="263"/>
        <v>#DIV/0!</v>
      </c>
      <c r="PL43" s="192" t="e">
        <f t="shared" si="263"/>
        <v>#DIV/0!</v>
      </c>
      <c r="PM43" s="192" t="e">
        <f t="shared" si="263"/>
        <v>#DIV/0!</v>
      </c>
      <c r="PN43" s="192" t="e">
        <f t="shared" si="263"/>
        <v>#DIV/0!</v>
      </c>
      <c r="PO43" s="192" t="e">
        <f t="shared" si="263"/>
        <v>#DIV/0!</v>
      </c>
      <c r="PP43" s="192" t="e">
        <f t="shared" si="263"/>
        <v>#DIV/0!</v>
      </c>
      <c r="PQ43" s="192" t="e">
        <f t="shared" si="263"/>
        <v>#DIV/0!</v>
      </c>
      <c r="PR43" s="192" t="e">
        <f t="shared" si="263"/>
        <v>#DIV/0!</v>
      </c>
      <c r="PS43" s="192" t="e">
        <f t="shared" si="263"/>
        <v>#DIV/0!</v>
      </c>
      <c r="PT43" s="192" t="e">
        <f t="shared" si="263"/>
        <v>#DIV/0!</v>
      </c>
      <c r="PU43" s="192" t="e">
        <f t="shared" si="263"/>
        <v>#DIV/0!</v>
      </c>
      <c r="PV43" s="192" t="e">
        <f t="shared" si="263"/>
        <v>#DIV/0!</v>
      </c>
      <c r="PW43" s="192" t="e">
        <f t="shared" si="263"/>
        <v>#DIV/0!</v>
      </c>
      <c r="PX43" s="192" t="e">
        <f t="shared" si="263"/>
        <v>#DIV/0!</v>
      </c>
      <c r="PY43" s="192" t="e">
        <f t="shared" si="263"/>
        <v>#DIV/0!</v>
      </c>
      <c r="PZ43" s="192" t="e">
        <f t="shared" si="263"/>
        <v>#DIV/0!</v>
      </c>
      <c r="QA43" s="192" t="e">
        <f t="shared" si="263"/>
        <v>#DIV/0!</v>
      </c>
      <c r="QB43" s="192" t="e">
        <f t="shared" si="263"/>
        <v>#DIV/0!</v>
      </c>
      <c r="QC43" s="192" t="e">
        <f t="shared" si="263"/>
        <v>#DIV/0!</v>
      </c>
      <c r="QD43" s="192" t="e">
        <f t="shared" si="263"/>
        <v>#DIV/0!</v>
      </c>
      <c r="QE43" s="192" t="e">
        <f t="shared" si="263"/>
        <v>#DIV/0!</v>
      </c>
      <c r="QF43" s="192" t="e">
        <f t="shared" si="263"/>
        <v>#DIV/0!</v>
      </c>
      <c r="QG43" s="192" t="e">
        <f t="shared" si="263"/>
        <v>#DIV/0!</v>
      </c>
      <c r="QH43" s="192" t="e">
        <f t="shared" si="263"/>
        <v>#DIV/0!</v>
      </c>
      <c r="QI43" s="192" t="e">
        <f t="shared" si="263"/>
        <v>#DIV/0!</v>
      </c>
      <c r="QJ43" s="192" t="e">
        <f t="shared" si="263"/>
        <v>#DIV/0!</v>
      </c>
      <c r="QK43" s="192" t="e">
        <f t="shared" si="263"/>
        <v>#DIV/0!</v>
      </c>
      <c r="QL43" s="192" t="e">
        <f t="shared" ref="QL43:SW43" si="264">QL30+QK43</f>
        <v>#DIV/0!</v>
      </c>
      <c r="QM43" s="192" t="e">
        <f t="shared" si="264"/>
        <v>#DIV/0!</v>
      </c>
      <c r="QN43" s="192" t="e">
        <f t="shared" si="264"/>
        <v>#DIV/0!</v>
      </c>
      <c r="QO43" s="192" t="e">
        <f t="shared" si="264"/>
        <v>#DIV/0!</v>
      </c>
      <c r="QP43" s="192" t="e">
        <f t="shared" si="264"/>
        <v>#DIV/0!</v>
      </c>
      <c r="QQ43" s="192" t="e">
        <f t="shared" si="264"/>
        <v>#DIV/0!</v>
      </c>
      <c r="QR43" s="192" t="e">
        <f t="shared" si="264"/>
        <v>#DIV/0!</v>
      </c>
      <c r="QS43" s="192" t="e">
        <f t="shared" si="264"/>
        <v>#DIV/0!</v>
      </c>
      <c r="QT43" s="192" t="e">
        <f t="shared" si="264"/>
        <v>#DIV/0!</v>
      </c>
      <c r="QU43" s="192" t="e">
        <f t="shared" si="264"/>
        <v>#DIV/0!</v>
      </c>
      <c r="QV43" s="192" t="e">
        <f t="shared" si="264"/>
        <v>#DIV/0!</v>
      </c>
      <c r="QW43" s="192" t="e">
        <f t="shared" si="264"/>
        <v>#DIV/0!</v>
      </c>
      <c r="QX43" s="192" t="e">
        <f t="shared" si="264"/>
        <v>#DIV/0!</v>
      </c>
      <c r="QY43" s="192" t="e">
        <f t="shared" si="264"/>
        <v>#DIV/0!</v>
      </c>
      <c r="QZ43" s="192" t="e">
        <f t="shared" si="264"/>
        <v>#DIV/0!</v>
      </c>
      <c r="RA43" s="192" t="e">
        <f t="shared" si="264"/>
        <v>#DIV/0!</v>
      </c>
      <c r="RB43" s="192" t="e">
        <f t="shared" si="264"/>
        <v>#DIV/0!</v>
      </c>
      <c r="RC43" s="192" t="e">
        <f t="shared" si="264"/>
        <v>#DIV/0!</v>
      </c>
      <c r="RD43" s="192" t="e">
        <f t="shared" si="264"/>
        <v>#DIV/0!</v>
      </c>
      <c r="RE43" s="192" t="e">
        <f t="shared" si="264"/>
        <v>#DIV/0!</v>
      </c>
      <c r="RF43" s="192" t="e">
        <f t="shared" si="264"/>
        <v>#DIV/0!</v>
      </c>
      <c r="RG43" s="192" t="e">
        <f t="shared" si="264"/>
        <v>#DIV/0!</v>
      </c>
      <c r="RH43" s="192" t="e">
        <f t="shared" si="264"/>
        <v>#DIV/0!</v>
      </c>
      <c r="RI43" s="192" t="e">
        <f t="shared" si="264"/>
        <v>#DIV/0!</v>
      </c>
      <c r="RJ43" s="192" t="e">
        <f t="shared" si="264"/>
        <v>#DIV/0!</v>
      </c>
      <c r="RK43" s="192" t="e">
        <f t="shared" si="264"/>
        <v>#DIV/0!</v>
      </c>
      <c r="RL43" s="192" t="e">
        <f t="shared" si="264"/>
        <v>#DIV/0!</v>
      </c>
      <c r="RM43" s="192" t="e">
        <f t="shared" si="264"/>
        <v>#DIV/0!</v>
      </c>
      <c r="RN43" s="192" t="e">
        <f t="shared" si="264"/>
        <v>#DIV/0!</v>
      </c>
      <c r="RO43" s="192" t="e">
        <f t="shared" si="264"/>
        <v>#DIV/0!</v>
      </c>
      <c r="RP43" s="192" t="e">
        <f t="shared" si="264"/>
        <v>#DIV/0!</v>
      </c>
      <c r="RQ43" s="192" t="e">
        <f t="shared" si="264"/>
        <v>#DIV/0!</v>
      </c>
      <c r="RR43" s="192" t="e">
        <f t="shared" si="264"/>
        <v>#DIV/0!</v>
      </c>
      <c r="RS43" s="192" t="e">
        <f t="shared" si="264"/>
        <v>#DIV/0!</v>
      </c>
      <c r="RT43" s="192" t="e">
        <f t="shared" si="264"/>
        <v>#DIV/0!</v>
      </c>
      <c r="RU43" s="192" t="e">
        <f t="shared" si="264"/>
        <v>#DIV/0!</v>
      </c>
      <c r="RV43" s="192" t="e">
        <f t="shared" si="264"/>
        <v>#DIV/0!</v>
      </c>
      <c r="RW43" s="192" t="e">
        <f t="shared" si="264"/>
        <v>#DIV/0!</v>
      </c>
      <c r="RX43" s="192" t="e">
        <f t="shared" si="264"/>
        <v>#DIV/0!</v>
      </c>
      <c r="RY43" s="192" t="e">
        <f t="shared" si="264"/>
        <v>#DIV/0!</v>
      </c>
      <c r="RZ43" s="192" t="e">
        <f t="shared" si="264"/>
        <v>#DIV/0!</v>
      </c>
      <c r="SA43" s="192" t="e">
        <f t="shared" si="264"/>
        <v>#DIV/0!</v>
      </c>
      <c r="SB43" s="192" t="e">
        <f t="shared" si="264"/>
        <v>#DIV/0!</v>
      </c>
      <c r="SC43" s="192" t="e">
        <f t="shared" si="264"/>
        <v>#DIV/0!</v>
      </c>
      <c r="SD43" s="192" t="e">
        <f t="shared" si="264"/>
        <v>#DIV/0!</v>
      </c>
      <c r="SE43" s="192" t="e">
        <f t="shared" si="264"/>
        <v>#DIV/0!</v>
      </c>
      <c r="SF43" s="192" t="e">
        <f t="shared" si="264"/>
        <v>#DIV/0!</v>
      </c>
      <c r="SG43" s="192" t="e">
        <f t="shared" si="264"/>
        <v>#DIV/0!</v>
      </c>
      <c r="SH43" s="192" t="e">
        <f t="shared" si="264"/>
        <v>#DIV/0!</v>
      </c>
      <c r="SI43" s="192" t="e">
        <f t="shared" si="264"/>
        <v>#DIV/0!</v>
      </c>
      <c r="SJ43" s="192" t="e">
        <f t="shared" si="264"/>
        <v>#DIV/0!</v>
      </c>
      <c r="SK43" s="192" t="e">
        <f t="shared" si="264"/>
        <v>#DIV/0!</v>
      </c>
      <c r="SL43" s="192" t="e">
        <f t="shared" si="264"/>
        <v>#DIV/0!</v>
      </c>
      <c r="SM43" s="192" t="e">
        <f t="shared" si="264"/>
        <v>#DIV/0!</v>
      </c>
      <c r="SN43" s="192" t="e">
        <f t="shared" si="264"/>
        <v>#DIV/0!</v>
      </c>
      <c r="SO43" s="192" t="e">
        <f t="shared" si="264"/>
        <v>#DIV/0!</v>
      </c>
      <c r="SP43" s="192" t="e">
        <f t="shared" si="264"/>
        <v>#DIV/0!</v>
      </c>
      <c r="SQ43" s="192" t="e">
        <f t="shared" si="264"/>
        <v>#DIV/0!</v>
      </c>
      <c r="SR43" s="192" t="e">
        <f t="shared" si="264"/>
        <v>#DIV/0!</v>
      </c>
      <c r="SS43" s="192" t="e">
        <f t="shared" si="264"/>
        <v>#DIV/0!</v>
      </c>
      <c r="ST43" s="192" t="e">
        <f t="shared" si="264"/>
        <v>#DIV/0!</v>
      </c>
      <c r="SU43" s="192" t="e">
        <f t="shared" si="264"/>
        <v>#DIV/0!</v>
      </c>
      <c r="SV43" s="192" t="e">
        <f t="shared" si="264"/>
        <v>#DIV/0!</v>
      </c>
      <c r="SW43" s="192" t="e">
        <f t="shared" si="264"/>
        <v>#DIV/0!</v>
      </c>
      <c r="SX43" s="192" t="e">
        <f t="shared" ref="SX43:VI43" si="265">SX30+SW43</f>
        <v>#DIV/0!</v>
      </c>
      <c r="SY43" s="192" t="e">
        <f t="shared" si="265"/>
        <v>#DIV/0!</v>
      </c>
      <c r="SZ43" s="192" t="e">
        <f t="shared" si="265"/>
        <v>#DIV/0!</v>
      </c>
      <c r="TA43" s="192" t="e">
        <f t="shared" si="265"/>
        <v>#DIV/0!</v>
      </c>
      <c r="TB43" s="192" t="e">
        <f t="shared" si="265"/>
        <v>#DIV/0!</v>
      </c>
      <c r="TC43" s="192" t="e">
        <f t="shared" si="265"/>
        <v>#DIV/0!</v>
      </c>
      <c r="TD43" s="192" t="e">
        <f t="shared" si="265"/>
        <v>#DIV/0!</v>
      </c>
      <c r="TE43" s="192" t="e">
        <f t="shared" si="265"/>
        <v>#DIV/0!</v>
      </c>
      <c r="TF43" s="192" t="e">
        <f t="shared" si="265"/>
        <v>#DIV/0!</v>
      </c>
      <c r="TG43" s="192" t="e">
        <f t="shared" si="265"/>
        <v>#DIV/0!</v>
      </c>
      <c r="TH43" s="192" t="e">
        <f t="shared" si="265"/>
        <v>#DIV/0!</v>
      </c>
      <c r="TI43" s="192" t="e">
        <f t="shared" si="265"/>
        <v>#DIV/0!</v>
      </c>
      <c r="TJ43" s="192" t="e">
        <f t="shared" si="265"/>
        <v>#DIV/0!</v>
      </c>
      <c r="TK43" s="192" t="e">
        <f t="shared" si="265"/>
        <v>#DIV/0!</v>
      </c>
      <c r="TL43" s="192" t="e">
        <f t="shared" si="265"/>
        <v>#DIV/0!</v>
      </c>
      <c r="TM43" s="192" t="e">
        <f t="shared" si="265"/>
        <v>#DIV/0!</v>
      </c>
      <c r="TN43" s="192" t="e">
        <f t="shared" si="265"/>
        <v>#DIV/0!</v>
      </c>
      <c r="TO43" s="192" t="e">
        <f t="shared" si="265"/>
        <v>#DIV/0!</v>
      </c>
      <c r="TP43" s="192" t="e">
        <f t="shared" si="265"/>
        <v>#DIV/0!</v>
      </c>
      <c r="TQ43" s="192" t="e">
        <f t="shared" si="265"/>
        <v>#DIV/0!</v>
      </c>
      <c r="TR43" s="192" t="e">
        <f t="shared" si="265"/>
        <v>#DIV/0!</v>
      </c>
      <c r="TS43" s="192" t="e">
        <f t="shared" si="265"/>
        <v>#DIV/0!</v>
      </c>
      <c r="TT43" s="192" t="e">
        <f t="shared" si="265"/>
        <v>#DIV/0!</v>
      </c>
      <c r="TU43" s="192" t="e">
        <f t="shared" si="265"/>
        <v>#DIV/0!</v>
      </c>
      <c r="TV43" s="192" t="e">
        <f t="shared" si="265"/>
        <v>#DIV/0!</v>
      </c>
      <c r="TW43" s="192" t="e">
        <f t="shared" si="265"/>
        <v>#DIV/0!</v>
      </c>
      <c r="TX43" s="192" t="e">
        <f t="shared" si="265"/>
        <v>#DIV/0!</v>
      </c>
      <c r="TY43" s="192" t="e">
        <f t="shared" si="265"/>
        <v>#DIV/0!</v>
      </c>
      <c r="TZ43" s="192" t="e">
        <f t="shared" si="265"/>
        <v>#DIV/0!</v>
      </c>
      <c r="UA43" s="192" t="e">
        <f t="shared" si="265"/>
        <v>#DIV/0!</v>
      </c>
      <c r="UB43" s="192" t="e">
        <f t="shared" si="265"/>
        <v>#DIV/0!</v>
      </c>
      <c r="UC43" s="192" t="e">
        <f t="shared" si="265"/>
        <v>#DIV/0!</v>
      </c>
      <c r="UD43" s="192" t="e">
        <f t="shared" si="265"/>
        <v>#DIV/0!</v>
      </c>
      <c r="UE43" s="192" t="e">
        <f t="shared" si="265"/>
        <v>#DIV/0!</v>
      </c>
      <c r="UF43" s="192" t="e">
        <f t="shared" si="265"/>
        <v>#DIV/0!</v>
      </c>
      <c r="UG43" s="192" t="e">
        <f t="shared" si="265"/>
        <v>#DIV/0!</v>
      </c>
      <c r="UH43" s="192" t="e">
        <f t="shared" si="265"/>
        <v>#DIV/0!</v>
      </c>
      <c r="UI43" s="192" t="e">
        <f t="shared" si="265"/>
        <v>#DIV/0!</v>
      </c>
      <c r="UJ43" s="192" t="e">
        <f t="shared" si="265"/>
        <v>#DIV/0!</v>
      </c>
      <c r="UK43" s="192" t="e">
        <f t="shared" si="265"/>
        <v>#DIV/0!</v>
      </c>
      <c r="UL43" s="192" t="e">
        <f t="shared" si="265"/>
        <v>#DIV/0!</v>
      </c>
      <c r="UM43" s="192" t="e">
        <f t="shared" si="265"/>
        <v>#DIV/0!</v>
      </c>
      <c r="UN43" s="192" t="e">
        <f t="shared" si="265"/>
        <v>#DIV/0!</v>
      </c>
      <c r="UO43" s="192" t="e">
        <f t="shared" si="265"/>
        <v>#DIV/0!</v>
      </c>
      <c r="UP43" s="192" t="e">
        <f t="shared" si="265"/>
        <v>#DIV/0!</v>
      </c>
      <c r="UQ43" s="192" t="e">
        <f t="shared" si="265"/>
        <v>#DIV/0!</v>
      </c>
      <c r="UR43" s="192" t="e">
        <f t="shared" si="265"/>
        <v>#DIV/0!</v>
      </c>
      <c r="US43" s="192" t="e">
        <f t="shared" si="265"/>
        <v>#DIV/0!</v>
      </c>
      <c r="UT43" s="192" t="e">
        <f t="shared" si="265"/>
        <v>#DIV/0!</v>
      </c>
      <c r="UU43" s="192" t="e">
        <f t="shared" si="265"/>
        <v>#DIV/0!</v>
      </c>
      <c r="UV43" s="192" t="e">
        <f t="shared" si="265"/>
        <v>#DIV/0!</v>
      </c>
      <c r="UW43" s="192" t="e">
        <f t="shared" si="265"/>
        <v>#DIV/0!</v>
      </c>
      <c r="UX43" s="192" t="e">
        <f t="shared" si="265"/>
        <v>#DIV/0!</v>
      </c>
      <c r="UY43" s="192" t="e">
        <f t="shared" si="265"/>
        <v>#DIV/0!</v>
      </c>
      <c r="UZ43" s="192" t="e">
        <f t="shared" si="265"/>
        <v>#DIV/0!</v>
      </c>
      <c r="VA43" s="192" t="e">
        <f t="shared" si="265"/>
        <v>#DIV/0!</v>
      </c>
      <c r="VB43" s="192" t="e">
        <f t="shared" si="265"/>
        <v>#DIV/0!</v>
      </c>
      <c r="VC43" s="192" t="e">
        <f t="shared" si="265"/>
        <v>#DIV/0!</v>
      </c>
      <c r="VD43" s="192" t="e">
        <f t="shared" si="265"/>
        <v>#DIV/0!</v>
      </c>
      <c r="VE43" s="192" t="e">
        <f t="shared" si="265"/>
        <v>#DIV/0!</v>
      </c>
      <c r="VF43" s="192" t="e">
        <f t="shared" si="265"/>
        <v>#DIV/0!</v>
      </c>
      <c r="VG43" s="192" t="e">
        <f t="shared" si="265"/>
        <v>#DIV/0!</v>
      </c>
      <c r="VH43" s="192" t="e">
        <f t="shared" si="265"/>
        <v>#DIV/0!</v>
      </c>
      <c r="VI43" s="192" t="e">
        <f t="shared" si="265"/>
        <v>#DIV/0!</v>
      </c>
      <c r="VJ43" s="192" t="e">
        <f t="shared" ref="VJ43:WS43" si="266">VJ30+VI43</f>
        <v>#DIV/0!</v>
      </c>
      <c r="VK43" s="192" t="e">
        <f t="shared" si="266"/>
        <v>#DIV/0!</v>
      </c>
      <c r="VL43" s="192" t="e">
        <f t="shared" si="266"/>
        <v>#DIV/0!</v>
      </c>
      <c r="VM43" s="192" t="e">
        <f t="shared" si="266"/>
        <v>#DIV/0!</v>
      </c>
      <c r="VN43" s="192" t="e">
        <f t="shared" si="266"/>
        <v>#DIV/0!</v>
      </c>
      <c r="VO43" s="192" t="e">
        <f t="shared" si="266"/>
        <v>#DIV/0!</v>
      </c>
      <c r="VP43" s="192" t="e">
        <f t="shared" si="266"/>
        <v>#DIV/0!</v>
      </c>
      <c r="VQ43" s="192" t="e">
        <f t="shared" si="266"/>
        <v>#DIV/0!</v>
      </c>
      <c r="VR43" s="192" t="e">
        <f t="shared" si="266"/>
        <v>#DIV/0!</v>
      </c>
      <c r="VS43" s="192" t="e">
        <f t="shared" si="266"/>
        <v>#DIV/0!</v>
      </c>
      <c r="VT43" s="192" t="e">
        <f t="shared" si="266"/>
        <v>#DIV/0!</v>
      </c>
      <c r="VU43" s="192" t="e">
        <f t="shared" si="266"/>
        <v>#DIV/0!</v>
      </c>
      <c r="VV43" s="192" t="e">
        <f t="shared" si="266"/>
        <v>#DIV/0!</v>
      </c>
      <c r="VW43" s="192" t="e">
        <f t="shared" si="266"/>
        <v>#DIV/0!</v>
      </c>
      <c r="VX43" s="192" t="e">
        <f t="shared" si="266"/>
        <v>#DIV/0!</v>
      </c>
      <c r="VY43" s="192" t="e">
        <f t="shared" si="266"/>
        <v>#DIV/0!</v>
      </c>
      <c r="VZ43" s="192" t="e">
        <f t="shared" si="266"/>
        <v>#DIV/0!</v>
      </c>
      <c r="WA43" s="192" t="e">
        <f t="shared" si="266"/>
        <v>#DIV/0!</v>
      </c>
      <c r="WB43" s="192" t="e">
        <f t="shared" si="266"/>
        <v>#DIV/0!</v>
      </c>
      <c r="WC43" s="192" t="e">
        <f t="shared" si="266"/>
        <v>#DIV/0!</v>
      </c>
      <c r="WD43" s="192" t="e">
        <f t="shared" si="266"/>
        <v>#DIV/0!</v>
      </c>
      <c r="WE43" s="192" t="e">
        <f t="shared" si="266"/>
        <v>#DIV/0!</v>
      </c>
      <c r="WF43" s="192" t="e">
        <f t="shared" si="266"/>
        <v>#DIV/0!</v>
      </c>
      <c r="WG43" s="192" t="e">
        <f t="shared" si="266"/>
        <v>#DIV/0!</v>
      </c>
      <c r="WH43" s="192" t="e">
        <f t="shared" si="266"/>
        <v>#DIV/0!</v>
      </c>
      <c r="WI43" s="192" t="e">
        <f t="shared" si="266"/>
        <v>#DIV/0!</v>
      </c>
      <c r="WJ43" s="192" t="e">
        <f t="shared" si="266"/>
        <v>#DIV/0!</v>
      </c>
      <c r="WK43" s="192" t="e">
        <f t="shared" si="266"/>
        <v>#DIV/0!</v>
      </c>
      <c r="WL43" s="192" t="e">
        <f t="shared" si="266"/>
        <v>#DIV/0!</v>
      </c>
      <c r="WM43" s="192" t="e">
        <f t="shared" si="266"/>
        <v>#DIV/0!</v>
      </c>
      <c r="WN43" s="192" t="e">
        <f t="shared" si="266"/>
        <v>#DIV/0!</v>
      </c>
      <c r="WO43" s="192" t="e">
        <f t="shared" si="266"/>
        <v>#DIV/0!</v>
      </c>
      <c r="WP43" s="192" t="e">
        <f t="shared" si="266"/>
        <v>#DIV/0!</v>
      </c>
      <c r="WQ43" s="192" t="e">
        <f t="shared" si="266"/>
        <v>#DIV/0!</v>
      </c>
      <c r="WR43" s="192" t="e">
        <f t="shared" si="266"/>
        <v>#DIV/0!</v>
      </c>
      <c r="WS43" s="192" t="e">
        <f t="shared" si="266"/>
        <v>#DIV/0!</v>
      </c>
    </row>
    <row r="44" spans="1:617" s="129" customFormat="1" ht="16.5" customHeight="1">
      <c r="B44" s="188" t="s">
        <v>57</v>
      </c>
      <c r="C44" s="176"/>
      <c r="D44" s="178"/>
      <c r="E44" s="178"/>
      <c r="F44" s="198" t="e">
        <f>SUM(F42:F43)</f>
        <v>#DIV/0!</v>
      </c>
      <c r="G44" s="198" t="e">
        <f t="shared" ref="G44:BP44" si="267">SUM(G42:G43)</f>
        <v>#DIV/0!</v>
      </c>
      <c r="H44" s="198" t="e">
        <f t="shared" si="267"/>
        <v>#DIV/0!</v>
      </c>
      <c r="I44" s="198" t="e">
        <f t="shared" si="267"/>
        <v>#DIV/0!</v>
      </c>
      <c r="J44" s="198" t="e">
        <f t="shared" si="267"/>
        <v>#DIV/0!</v>
      </c>
      <c r="K44" s="198" t="e">
        <f t="shared" si="267"/>
        <v>#DIV/0!</v>
      </c>
      <c r="L44" s="198" t="e">
        <f t="shared" si="267"/>
        <v>#DIV/0!</v>
      </c>
      <c r="M44" s="198" t="e">
        <f t="shared" si="267"/>
        <v>#DIV/0!</v>
      </c>
      <c r="N44" s="198" t="e">
        <f t="shared" si="267"/>
        <v>#DIV/0!</v>
      </c>
      <c r="O44" s="198" t="e">
        <f t="shared" si="267"/>
        <v>#DIV/0!</v>
      </c>
      <c r="P44" s="198" t="e">
        <f t="shared" si="267"/>
        <v>#DIV/0!</v>
      </c>
      <c r="Q44" s="198" t="e">
        <f t="shared" si="267"/>
        <v>#DIV/0!</v>
      </c>
      <c r="R44" s="198" t="e">
        <f t="shared" si="267"/>
        <v>#DIV/0!</v>
      </c>
      <c r="S44" s="198" t="e">
        <f t="shared" si="267"/>
        <v>#DIV/0!</v>
      </c>
      <c r="T44" s="198" t="e">
        <f t="shared" si="267"/>
        <v>#DIV/0!</v>
      </c>
      <c r="U44" s="198" t="e">
        <f t="shared" si="267"/>
        <v>#DIV/0!</v>
      </c>
      <c r="V44" s="198" t="e">
        <f t="shared" si="267"/>
        <v>#DIV/0!</v>
      </c>
      <c r="W44" s="198" t="e">
        <f t="shared" si="267"/>
        <v>#DIV/0!</v>
      </c>
      <c r="X44" s="198" t="e">
        <f t="shared" si="267"/>
        <v>#DIV/0!</v>
      </c>
      <c r="Y44" s="198" t="e">
        <f t="shared" si="267"/>
        <v>#DIV/0!</v>
      </c>
      <c r="Z44" s="198" t="e">
        <f t="shared" si="267"/>
        <v>#DIV/0!</v>
      </c>
      <c r="AA44" s="198" t="e">
        <f t="shared" si="267"/>
        <v>#DIV/0!</v>
      </c>
      <c r="AB44" s="198" t="e">
        <f t="shared" si="267"/>
        <v>#DIV/0!</v>
      </c>
      <c r="AC44" s="198" t="e">
        <f t="shared" si="267"/>
        <v>#DIV/0!</v>
      </c>
      <c r="AD44" s="198" t="e">
        <f t="shared" si="267"/>
        <v>#DIV/0!</v>
      </c>
      <c r="AE44" s="198" t="e">
        <f t="shared" si="267"/>
        <v>#DIV/0!</v>
      </c>
      <c r="AF44" s="198" t="e">
        <f t="shared" si="267"/>
        <v>#DIV/0!</v>
      </c>
      <c r="AG44" s="198" t="e">
        <f t="shared" si="267"/>
        <v>#DIV/0!</v>
      </c>
      <c r="AH44" s="198" t="e">
        <f t="shared" si="267"/>
        <v>#DIV/0!</v>
      </c>
      <c r="AI44" s="198" t="e">
        <f t="shared" si="267"/>
        <v>#DIV/0!</v>
      </c>
      <c r="AJ44" s="198" t="e">
        <f t="shared" si="267"/>
        <v>#DIV/0!</v>
      </c>
      <c r="AK44" s="198" t="e">
        <f t="shared" si="267"/>
        <v>#DIV/0!</v>
      </c>
      <c r="AL44" s="198" t="e">
        <f t="shared" si="267"/>
        <v>#DIV/0!</v>
      </c>
      <c r="AM44" s="198" t="e">
        <f t="shared" si="267"/>
        <v>#DIV/0!</v>
      </c>
      <c r="AN44" s="198" t="e">
        <f t="shared" si="267"/>
        <v>#DIV/0!</v>
      </c>
      <c r="AO44" s="198" t="e">
        <f t="shared" si="267"/>
        <v>#DIV/0!</v>
      </c>
      <c r="AP44" s="198" t="e">
        <f t="shared" si="267"/>
        <v>#DIV/0!</v>
      </c>
      <c r="AQ44" s="198" t="e">
        <f t="shared" si="267"/>
        <v>#DIV/0!</v>
      </c>
      <c r="AR44" s="198" t="e">
        <f t="shared" si="267"/>
        <v>#DIV/0!</v>
      </c>
      <c r="AS44" s="198" t="e">
        <f t="shared" si="267"/>
        <v>#DIV/0!</v>
      </c>
      <c r="AT44" s="198" t="e">
        <f t="shared" si="267"/>
        <v>#DIV/0!</v>
      </c>
      <c r="AU44" s="198" t="e">
        <f t="shared" si="267"/>
        <v>#DIV/0!</v>
      </c>
      <c r="AV44" s="198" t="e">
        <f t="shared" si="267"/>
        <v>#DIV/0!</v>
      </c>
      <c r="AW44" s="198" t="e">
        <f t="shared" si="267"/>
        <v>#DIV/0!</v>
      </c>
      <c r="AX44" s="198" t="e">
        <f t="shared" si="267"/>
        <v>#DIV/0!</v>
      </c>
      <c r="AY44" s="198" t="e">
        <f t="shared" si="267"/>
        <v>#DIV/0!</v>
      </c>
      <c r="AZ44" s="198" t="e">
        <f t="shared" si="267"/>
        <v>#DIV/0!</v>
      </c>
      <c r="BA44" s="198" t="e">
        <f t="shared" si="267"/>
        <v>#DIV/0!</v>
      </c>
      <c r="BB44" s="198" t="e">
        <f t="shared" si="267"/>
        <v>#DIV/0!</v>
      </c>
      <c r="BC44" s="198" t="e">
        <f t="shared" si="267"/>
        <v>#DIV/0!</v>
      </c>
      <c r="BD44" s="198" t="e">
        <f t="shared" si="267"/>
        <v>#DIV/0!</v>
      </c>
      <c r="BE44" s="198" t="e">
        <f t="shared" si="267"/>
        <v>#DIV/0!</v>
      </c>
      <c r="BF44" s="198" t="e">
        <f t="shared" si="267"/>
        <v>#DIV/0!</v>
      </c>
      <c r="BG44" s="198" t="e">
        <f t="shared" si="267"/>
        <v>#DIV/0!</v>
      </c>
      <c r="BH44" s="198" t="e">
        <f t="shared" si="267"/>
        <v>#DIV/0!</v>
      </c>
      <c r="BI44" s="198" t="e">
        <f t="shared" si="267"/>
        <v>#DIV/0!</v>
      </c>
      <c r="BJ44" s="198" t="e">
        <f t="shared" si="267"/>
        <v>#DIV/0!</v>
      </c>
      <c r="BK44" s="198" t="e">
        <f t="shared" si="267"/>
        <v>#DIV/0!</v>
      </c>
      <c r="BL44" s="198" t="e">
        <f t="shared" si="267"/>
        <v>#DIV/0!</v>
      </c>
      <c r="BM44" s="198" t="e">
        <f t="shared" si="267"/>
        <v>#DIV/0!</v>
      </c>
      <c r="BN44" s="198" t="e">
        <f t="shared" si="267"/>
        <v>#DIV/0!</v>
      </c>
      <c r="BO44" s="198" t="e">
        <f t="shared" si="267"/>
        <v>#DIV/0!</v>
      </c>
      <c r="BP44" s="198" t="e">
        <f t="shared" si="267"/>
        <v>#DIV/0!</v>
      </c>
      <c r="BQ44" s="198" t="e">
        <f>SUM(BQ42:BQ43)</f>
        <v>#DIV/0!</v>
      </c>
      <c r="BR44" s="198" t="e">
        <f t="shared" ref="BR44:EC44" si="268">SUM(BR42:BR43)</f>
        <v>#DIV/0!</v>
      </c>
      <c r="BS44" s="198" t="e">
        <f t="shared" si="268"/>
        <v>#DIV/0!</v>
      </c>
      <c r="BT44" s="198" t="e">
        <f t="shared" si="268"/>
        <v>#DIV/0!</v>
      </c>
      <c r="BU44" s="198" t="e">
        <f t="shared" si="268"/>
        <v>#DIV/0!</v>
      </c>
      <c r="BV44" s="198" t="e">
        <f t="shared" si="268"/>
        <v>#DIV/0!</v>
      </c>
      <c r="BW44" s="198" t="e">
        <f t="shared" si="268"/>
        <v>#DIV/0!</v>
      </c>
      <c r="BX44" s="198" t="e">
        <f t="shared" si="268"/>
        <v>#DIV/0!</v>
      </c>
      <c r="BY44" s="198" t="e">
        <f t="shared" si="268"/>
        <v>#DIV/0!</v>
      </c>
      <c r="BZ44" s="198" t="e">
        <f t="shared" si="268"/>
        <v>#DIV/0!</v>
      </c>
      <c r="CA44" s="198" t="e">
        <f t="shared" si="268"/>
        <v>#DIV/0!</v>
      </c>
      <c r="CB44" s="198" t="e">
        <f t="shared" si="268"/>
        <v>#DIV/0!</v>
      </c>
      <c r="CC44" s="198" t="e">
        <f t="shared" si="268"/>
        <v>#DIV/0!</v>
      </c>
      <c r="CD44" s="198" t="e">
        <f t="shared" si="268"/>
        <v>#DIV/0!</v>
      </c>
      <c r="CE44" s="198" t="e">
        <f t="shared" si="268"/>
        <v>#DIV/0!</v>
      </c>
      <c r="CF44" s="198" t="e">
        <f t="shared" si="268"/>
        <v>#DIV/0!</v>
      </c>
      <c r="CG44" s="198" t="e">
        <f t="shared" si="268"/>
        <v>#DIV/0!</v>
      </c>
      <c r="CH44" s="198" t="e">
        <f t="shared" si="268"/>
        <v>#DIV/0!</v>
      </c>
      <c r="CI44" s="198" t="e">
        <f t="shared" si="268"/>
        <v>#DIV/0!</v>
      </c>
      <c r="CJ44" s="198" t="e">
        <f t="shared" si="268"/>
        <v>#DIV/0!</v>
      </c>
      <c r="CK44" s="198" t="e">
        <f t="shared" si="268"/>
        <v>#DIV/0!</v>
      </c>
      <c r="CL44" s="198" t="e">
        <f t="shared" si="268"/>
        <v>#DIV/0!</v>
      </c>
      <c r="CM44" s="198" t="e">
        <f t="shared" si="268"/>
        <v>#DIV/0!</v>
      </c>
      <c r="CN44" s="198" t="e">
        <f t="shared" si="268"/>
        <v>#DIV/0!</v>
      </c>
      <c r="CO44" s="198" t="e">
        <f t="shared" si="268"/>
        <v>#DIV/0!</v>
      </c>
      <c r="CP44" s="198" t="e">
        <f t="shared" si="268"/>
        <v>#DIV/0!</v>
      </c>
      <c r="CQ44" s="198" t="e">
        <f t="shared" si="268"/>
        <v>#DIV/0!</v>
      </c>
      <c r="CR44" s="198" t="e">
        <f t="shared" si="268"/>
        <v>#DIV/0!</v>
      </c>
      <c r="CS44" s="198" t="e">
        <f t="shared" si="268"/>
        <v>#DIV/0!</v>
      </c>
      <c r="CT44" s="198" t="e">
        <f t="shared" si="268"/>
        <v>#DIV/0!</v>
      </c>
      <c r="CU44" s="198" t="e">
        <f t="shared" si="268"/>
        <v>#DIV/0!</v>
      </c>
      <c r="CV44" s="198" t="e">
        <f t="shared" si="268"/>
        <v>#DIV/0!</v>
      </c>
      <c r="CW44" s="198" t="e">
        <f t="shared" si="268"/>
        <v>#DIV/0!</v>
      </c>
      <c r="CX44" s="198" t="e">
        <f t="shared" si="268"/>
        <v>#DIV/0!</v>
      </c>
      <c r="CY44" s="198" t="e">
        <f t="shared" si="268"/>
        <v>#DIV/0!</v>
      </c>
      <c r="CZ44" s="198" t="e">
        <f t="shared" si="268"/>
        <v>#DIV/0!</v>
      </c>
      <c r="DA44" s="198" t="e">
        <f t="shared" si="268"/>
        <v>#DIV/0!</v>
      </c>
      <c r="DB44" s="198" t="e">
        <f t="shared" si="268"/>
        <v>#DIV/0!</v>
      </c>
      <c r="DC44" s="198" t="e">
        <f t="shared" si="268"/>
        <v>#DIV/0!</v>
      </c>
      <c r="DD44" s="198" t="e">
        <f t="shared" si="268"/>
        <v>#DIV/0!</v>
      </c>
      <c r="DE44" s="198" t="e">
        <f t="shared" si="268"/>
        <v>#DIV/0!</v>
      </c>
      <c r="DF44" s="198" t="e">
        <f t="shared" si="268"/>
        <v>#DIV/0!</v>
      </c>
      <c r="DG44" s="198" t="e">
        <f t="shared" si="268"/>
        <v>#DIV/0!</v>
      </c>
      <c r="DH44" s="198" t="e">
        <f t="shared" si="268"/>
        <v>#DIV/0!</v>
      </c>
      <c r="DI44" s="198" t="e">
        <f t="shared" si="268"/>
        <v>#DIV/0!</v>
      </c>
      <c r="DJ44" s="198" t="e">
        <f t="shared" si="268"/>
        <v>#DIV/0!</v>
      </c>
      <c r="DK44" s="198" t="e">
        <f t="shared" si="268"/>
        <v>#DIV/0!</v>
      </c>
      <c r="DL44" s="198" t="e">
        <f t="shared" si="268"/>
        <v>#DIV/0!</v>
      </c>
      <c r="DM44" s="198" t="e">
        <f t="shared" si="268"/>
        <v>#DIV/0!</v>
      </c>
      <c r="DN44" s="198" t="e">
        <f t="shared" si="268"/>
        <v>#DIV/0!</v>
      </c>
      <c r="DO44" s="198" t="e">
        <f t="shared" si="268"/>
        <v>#DIV/0!</v>
      </c>
      <c r="DP44" s="198" t="e">
        <f t="shared" si="268"/>
        <v>#DIV/0!</v>
      </c>
      <c r="DQ44" s="198" t="e">
        <f t="shared" si="268"/>
        <v>#DIV/0!</v>
      </c>
      <c r="DR44" s="198" t="e">
        <f t="shared" si="268"/>
        <v>#DIV/0!</v>
      </c>
      <c r="DS44" s="198" t="e">
        <f t="shared" si="268"/>
        <v>#DIV/0!</v>
      </c>
      <c r="DT44" s="198" t="e">
        <f t="shared" si="268"/>
        <v>#DIV/0!</v>
      </c>
      <c r="DU44" s="198" t="e">
        <f t="shared" si="268"/>
        <v>#DIV/0!</v>
      </c>
      <c r="DV44" s="198" t="e">
        <f t="shared" si="268"/>
        <v>#DIV/0!</v>
      </c>
      <c r="DW44" s="198" t="e">
        <f t="shared" si="268"/>
        <v>#DIV/0!</v>
      </c>
      <c r="DX44" s="198" t="e">
        <f t="shared" si="268"/>
        <v>#DIV/0!</v>
      </c>
      <c r="DY44" s="198" t="e">
        <f t="shared" si="268"/>
        <v>#DIV/0!</v>
      </c>
      <c r="DZ44" s="198" t="e">
        <f t="shared" si="268"/>
        <v>#DIV/0!</v>
      </c>
      <c r="EA44" s="198" t="e">
        <f t="shared" si="268"/>
        <v>#DIV/0!</v>
      </c>
      <c r="EB44" s="198" t="e">
        <f t="shared" si="268"/>
        <v>#DIV/0!</v>
      </c>
      <c r="EC44" s="198" t="e">
        <f t="shared" si="268"/>
        <v>#DIV/0!</v>
      </c>
      <c r="ED44" s="198" t="e">
        <f t="shared" ref="ED44:GO44" si="269">SUM(ED42:ED43)</f>
        <v>#DIV/0!</v>
      </c>
      <c r="EE44" s="198" t="e">
        <f t="shared" si="269"/>
        <v>#DIV/0!</v>
      </c>
      <c r="EF44" s="198" t="e">
        <f t="shared" si="269"/>
        <v>#DIV/0!</v>
      </c>
      <c r="EG44" s="198" t="e">
        <f t="shared" si="269"/>
        <v>#DIV/0!</v>
      </c>
      <c r="EH44" s="198" t="e">
        <f t="shared" si="269"/>
        <v>#DIV/0!</v>
      </c>
      <c r="EI44" s="198" t="e">
        <f t="shared" si="269"/>
        <v>#DIV/0!</v>
      </c>
      <c r="EJ44" s="198" t="e">
        <f t="shared" si="269"/>
        <v>#DIV/0!</v>
      </c>
      <c r="EK44" s="198" t="e">
        <f t="shared" si="269"/>
        <v>#DIV/0!</v>
      </c>
      <c r="EL44" s="198" t="e">
        <f t="shared" si="269"/>
        <v>#DIV/0!</v>
      </c>
      <c r="EM44" s="198" t="e">
        <f t="shared" si="269"/>
        <v>#DIV/0!</v>
      </c>
      <c r="EN44" s="198" t="e">
        <f t="shared" si="269"/>
        <v>#DIV/0!</v>
      </c>
      <c r="EO44" s="198" t="e">
        <f t="shared" si="269"/>
        <v>#DIV/0!</v>
      </c>
      <c r="EP44" s="198" t="e">
        <f t="shared" si="269"/>
        <v>#DIV/0!</v>
      </c>
      <c r="EQ44" s="198" t="e">
        <f t="shared" si="269"/>
        <v>#DIV/0!</v>
      </c>
      <c r="ER44" s="198" t="e">
        <f t="shared" si="269"/>
        <v>#DIV/0!</v>
      </c>
      <c r="ES44" s="198" t="e">
        <f t="shared" si="269"/>
        <v>#DIV/0!</v>
      </c>
      <c r="ET44" s="198" t="e">
        <f t="shared" si="269"/>
        <v>#DIV/0!</v>
      </c>
      <c r="EU44" s="198" t="e">
        <f t="shared" si="269"/>
        <v>#DIV/0!</v>
      </c>
      <c r="EV44" s="198" t="e">
        <f t="shared" si="269"/>
        <v>#DIV/0!</v>
      </c>
      <c r="EW44" s="198" t="e">
        <f t="shared" si="269"/>
        <v>#DIV/0!</v>
      </c>
      <c r="EX44" s="198" t="e">
        <f t="shared" si="269"/>
        <v>#DIV/0!</v>
      </c>
      <c r="EY44" s="198" t="e">
        <f t="shared" si="269"/>
        <v>#DIV/0!</v>
      </c>
      <c r="EZ44" s="198" t="e">
        <f t="shared" si="269"/>
        <v>#DIV/0!</v>
      </c>
      <c r="FA44" s="198" t="e">
        <f t="shared" si="269"/>
        <v>#DIV/0!</v>
      </c>
      <c r="FB44" s="198" t="e">
        <f t="shared" si="269"/>
        <v>#DIV/0!</v>
      </c>
      <c r="FC44" s="198" t="e">
        <f t="shared" si="269"/>
        <v>#DIV/0!</v>
      </c>
      <c r="FD44" s="198" t="e">
        <f t="shared" si="269"/>
        <v>#DIV/0!</v>
      </c>
      <c r="FE44" s="198" t="e">
        <f t="shared" si="269"/>
        <v>#DIV/0!</v>
      </c>
      <c r="FF44" s="198" t="e">
        <f t="shared" si="269"/>
        <v>#DIV/0!</v>
      </c>
      <c r="FG44" s="198" t="e">
        <f t="shared" si="269"/>
        <v>#DIV/0!</v>
      </c>
      <c r="FH44" s="198" t="e">
        <f t="shared" si="269"/>
        <v>#DIV/0!</v>
      </c>
      <c r="FI44" s="198" t="e">
        <f t="shared" si="269"/>
        <v>#DIV/0!</v>
      </c>
      <c r="FJ44" s="198" t="e">
        <f t="shared" si="269"/>
        <v>#DIV/0!</v>
      </c>
      <c r="FK44" s="198" t="e">
        <f t="shared" si="269"/>
        <v>#DIV/0!</v>
      </c>
      <c r="FL44" s="198" t="e">
        <f t="shared" si="269"/>
        <v>#DIV/0!</v>
      </c>
      <c r="FM44" s="198" t="e">
        <f t="shared" si="269"/>
        <v>#DIV/0!</v>
      </c>
      <c r="FN44" s="198" t="e">
        <f t="shared" si="269"/>
        <v>#DIV/0!</v>
      </c>
      <c r="FO44" s="198" t="e">
        <f t="shared" si="269"/>
        <v>#DIV/0!</v>
      </c>
      <c r="FP44" s="198" t="e">
        <f t="shared" si="269"/>
        <v>#DIV/0!</v>
      </c>
      <c r="FQ44" s="198" t="e">
        <f t="shared" si="269"/>
        <v>#DIV/0!</v>
      </c>
      <c r="FR44" s="198" t="e">
        <f t="shared" si="269"/>
        <v>#DIV/0!</v>
      </c>
      <c r="FS44" s="198" t="e">
        <f t="shared" si="269"/>
        <v>#DIV/0!</v>
      </c>
      <c r="FT44" s="198" t="e">
        <f t="shared" si="269"/>
        <v>#DIV/0!</v>
      </c>
      <c r="FU44" s="198" t="e">
        <f t="shared" si="269"/>
        <v>#DIV/0!</v>
      </c>
      <c r="FV44" s="198" t="e">
        <f t="shared" si="269"/>
        <v>#DIV/0!</v>
      </c>
      <c r="FW44" s="198" t="e">
        <f t="shared" si="269"/>
        <v>#DIV/0!</v>
      </c>
      <c r="FX44" s="198" t="e">
        <f t="shared" si="269"/>
        <v>#DIV/0!</v>
      </c>
      <c r="FY44" s="198" t="e">
        <f t="shared" si="269"/>
        <v>#DIV/0!</v>
      </c>
      <c r="FZ44" s="198" t="e">
        <f t="shared" si="269"/>
        <v>#DIV/0!</v>
      </c>
      <c r="GA44" s="198" t="e">
        <f t="shared" si="269"/>
        <v>#DIV/0!</v>
      </c>
      <c r="GB44" s="198" t="e">
        <f t="shared" si="269"/>
        <v>#DIV/0!</v>
      </c>
      <c r="GC44" s="198" t="e">
        <f t="shared" si="269"/>
        <v>#DIV/0!</v>
      </c>
      <c r="GD44" s="198" t="e">
        <f t="shared" si="269"/>
        <v>#DIV/0!</v>
      </c>
      <c r="GE44" s="198" t="e">
        <f t="shared" si="269"/>
        <v>#DIV/0!</v>
      </c>
      <c r="GF44" s="198" t="e">
        <f t="shared" si="269"/>
        <v>#DIV/0!</v>
      </c>
      <c r="GG44" s="198" t="e">
        <f t="shared" si="269"/>
        <v>#DIV/0!</v>
      </c>
      <c r="GH44" s="198" t="e">
        <f t="shared" si="269"/>
        <v>#DIV/0!</v>
      </c>
      <c r="GI44" s="198" t="e">
        <f t="shared" si="269"/>
        <v>#DIV/0!</v>
      </c>
      <c r="GJ44" s="198" t="e">
        <f t="shared" si="269"/>
        <v>#DIV/0!</v>
      </c>
      <c r="GK44" s="198" t="e">
        <f t="shared" si="269"/>
        <v>#DIV/0!</v>
      </c>
      <c r="GL44" s="198" t="e">
        <f t="shared" si="269"/>
        <v>#DIV/0!</v>
      </c>
      <c r="GM44" s="198" t="e">
        <f t="shared" si="269"/>
        <v>#DIV/0!</v>
      </c>
      <c r="GN44" s="198" t="e">
        <f t="shared" si="269"/>
        <v>#DIV/0!</v>
      </c>
      <c r="GO44" s="198" t="e">
        <f t="shared" si="269"/>
        <v>#DIV/0!</v>
      </c>
      <c r="GP44" s="198" t="e">
        <f t="shared" ref="GP44:JA44" si="270">SUM(GP42:GP43)</f>
        <v>#DIV/0!</v>
      </c>
      <c r="GQ44" s="198" t="e">
        <f t="shared" si="270"/>
        <v>#DIV/0!</v>
      </c>
      <c r="GR44" s="198" t="e">
        <f t="shared" si="270"/>
        <v>#DIV/0!</v>
      </c>
      <c r="GS44" s="198" t="e">
        <f t="shared" si="270"/>
        <v>#DIV/0!</v>
      </c>
      <c r="GT44" s="198" t="e">
        <f t="shared" si="270"/>
        <v>#DIV/0!</v>
      </c>
      <c r="GU44" s="198" t="e">
        <f t="shared" si="270"/>
        <v>#DIV/0!</v>
      </c>
      <c r="GV44" s="198" t="e">
        <f t="shared" si="270"/>
        <v>#DIV/0!</v>
      </c>
      <c r="GW44" s="198" t="e">
        <f t="shared" si="270"/>
        <v>#DIV/0!</v>
      </c>
      <c r="GX44" s="198" t="e">
        <f t="shared" si="270"/>
        <v>#DIV/0!</v>
      </c>
      <c r="GY44" s="198" t="e">
        <f t="shared" si="270"/>
        <v>#DIV/0!</v>
      </c>
      <c r="GZ44" s="198" t="e">
        <f t="shared" si="270"/>
        <v>#DIV/0!</v>
      </c>
      <c r="HA44" s="198" t="e">
        <f t="shared" si="270"/>
        <v>#DIV/0!</v>
      </c>
      <c r="HB44" s="198" t="e">
        <f t="shared" si="270"/>
        <v>#DIV/0!</v>
      </c>
      <c r="HC44" s="198" t="e">
        <f t="shared" si="270"/>
        <v>#DIV/0!</v>
      </c>
      <c r="HD44" s="198" t="e">
        <f t="shared" si="270"/>
        <v>#DIV/0!</v>
      </c>
      <c r="HE44" s="198" t="e">
        <f t="shared" si="270"/>
        <v>#DIV/0!</v>
      </c>
      <c r="HF44" s="198" t="e">
        <f t="shared" si="270"/>
        <v>#DIV/0!</v>
      </c>
      <c r="HG44" s="198" t="e">
        <f t="shared" si="270"/>
        <v>#DIV/0!</v>
      </c>
      <c r="HH44" s="198" t="e">
        <f t="shared" si="270"/>
        <v>#DIV/0!</v>
      </c>
      <c r="HI44" s="198" t="e">
        <f t="shared" si="270"/>
        <v>#DIV/0!</v>
      </c>
      <c r="HJ44" s="198" t="e">
        <f t="shared" si="270"/>
        <v>#DIV/0!</v>
      </c>
      <c r="HK44" s="198" t="e">
        <f t="shared" si="270"/>
        <v>#DIV/0!</v>
      </c>
      <c r="HL44" s="198" t="e">
        <f t="shared" si="270"/>
        <v>#DIV/0!</v>
      </c>
      <c r="HM44" s="198" t="e">
        <f t="shared" si="270"/>
        <v>#DIV/0!</v>
      </c>
      <c r="HN44" s="198" t="e">
        <f t="shared" si="270"/>
        <v>#DIV/0!</v>
      </c>
      <c r="HO44" s="198" t="e">
        <f t="shared" si="270"/>
        <v>#DIV/0!</v>
      </c>
      <c r="HP44" s="198" t="e">
        <f t="shared" si="270"/>
        <v>#DIV/0!</v>
      </c>
      <c r="HQ44" s="198" t="e">
        <f t="shared" si="270"/>
        <v>#DIV/0!</v>
      </c>
      <c r="HR44" s="198" t="e">
        <f t="shared" si="270"/>
        <v>#DIV/0!</v>
      </c>
      <c r="HS44" s="198" t="e">
        <f t="shared" si="270"/>
        <v>#DIV/0!</v>
      </c>
      <c r="HT44" s="198" t="e">
        <f t="shared" si="270"/>
        <v>#DIV/0!</v>
      </c>
      <c r="HU44" s="198" t="e">
        <f t="shared" si="270"/>
        <v>#DIV/0!</v>
      </c>
      <c r="HV44" s="198" t="e">
        <f t="shared" si="270"/>
        <v>#DIV/0!</v>
      </c>
      <c r="HW44" s="198" t="e">
        <f t="shared" si="270"/>
        <v>#DIV/0!</v>
      </c>
      <c r="HX44" s="198" t="e">
        <f t="shared" si="270"/>
        <v>#DIV/0!</v>
      </c>
      <c r="HY44" s="198" t="e">
        <f t="shared" si="270"/>
        <v>#DIV/0!</v>
      </c>
      <c r="HZ44" s="198" t="e">
        <f t="shared" si="270"/>
        <v>#DIV/0!</v>
      </c>
      <c r="IA44" s="198" t="e">
        <f t="shared" si="270"/>
        <v>#DIV/0!</v>
      </c>
      <c r="IB44" s="198" t="e">
        <f t="shared" si="270"/>
        <v>#DIV/0!</v>
      </c>
      <c r="IC44" s="198" t="e">
        <f t="shared" si="270"/>
        <v>#DIV/0!</v>
      </c>
      <c r="ID44" s="198" t="e">
        <f t="shared" si="270"/>
        <v>#DIV/0!</v>
      </c>
      <c r="IE44" s="198" t="e">
        <f t="shared" si="270"/>
        <v>#DIV/0!</v>
      </c>
      <c r="IF44" s="198" t="e">
        <f t="shared" si="270"/>
        <v>#DIV/0!</v>
      </c>
      <c r="IG44" s="198" t="e">
        <f t="shared" si="270"/>
        <v>#DIV/0!</v>
      </c>
      <c r="IH44" s="198" t="e">
        <f t="shared" si="270"/>
        <v>#DIV/0!</v>
      </c>
      <c r="II44" s="198" t="e">
        <f t="shared" si="270"/>
        <v>#DIV/0!</v>
      </c>
      <c r="IJ44" s="198" t="e">
        <f t="shared" si="270"/>
        <v>#DIV/0!</v>
      </c>
      <c r="IK44" s="198" t="e">
        <f t="shared" si="270"/>
        <v>#DIV/0!</v>
      </c>
      <c r="IL44" s="198" t="e">
        <f t="shared" si="270"/>
        <v>#DIV/0!</v>
      </c>
      <c r="IM44" s="198" t="e">
        <f t="shared" si="270"/>
        <v>#DIV/0!</v>
      </c>
      <c r="IN44" s="198" t="e">
        <f t="shared" si="270"/>
        <v>#DIV/0!</v>
      </c>
      <c r="IO44" s="198" t="e">
        <f t="shared" si="270"/>
        <v>#DIV/0!</v>
      </c>
      <c r="IP44" s="198" t="e">
        <f t="shared" si="270"/>
        <v>#DIV/0!</v>
      </c>
      <c r="IQ44" s="198" t="e">
        <f t="shared" si="270"/>
        <v>#DIV/0!</v>
      </c>
      <c r="IR44" s="198" t="e">
        <f t="shared" si="270"/>
        <v>#DIV/0!</v>
      </c>
      <c r="IS44" s="198" t="e">
        <f t="shared" si="270"/>
        <v>#DIV/0!</v>
      </c>
      <c r="IT44" s="198" t="e">
        <f t="shared" si="270"/>
        <v>#DIV/0!</v>
      </c>
      <c r="IU44" s="198" t="e">
        <f t="shared" si="270"/>
        <v>#DIV/0!</v>
      </c>
      <c r="IV44" s="198" t="e">
        <f t="shared" si="270"/>
        <v>#DIV/0!</v>
      </c>
      <c r="IW44" s="198" t="e">
        <f t="shared" si="270"/>
        <v>#DIV/0!</v>
      </c>
      <c r="IX44" s="198" t="e">
        <f t="shared" si="270"/>
        <v>#DIV/0!</v>
      </c>
      <c r="IY44" s="198" t="e">
        <f t="shared" si="270"/>
        <v>#DIV/0!</v>
      </c>
      <c r="IZ44" s="198" t="e">
        <f t="shared" si="270"/>
        <v>#DIV/0!</v>
      </c>
      <c r="JA44" s="198" t="e">
        <f t="shared" si="270"/>
        <v>#DIV/0!</v>
      </c>
      <c r="JB44" s="198" t="e">
        <f t="shared" ref="JB44:LM44" si="271">SUM(JB42:JB43)</f>
        <v>#DIV/0!</v>
      </c>
      <c r="JC44" s="198" t="e">
        <f t="shared" si="271"/>
        <v>#DIV/0!</v>
      </c>
      <c r="JD44" s="198" t="e">
        <f t="shared" si="271"/>
        <v>#DIV/0!</v>
      </c>
      <c r="JE44" s="198" t="e">
        <f t="shared" si="271"/>
        <v>#DIV/0!</v>
      </c>
      <c r="JF44" s="198" t="e">
        <f t="shared" si="271"/>
        <v>#DIV/0!</v>
      </c>
      <c r="JG44" s="198" t="e">
        <f t="shared" si="271"/>
        <v>#DIV/0!</v>
      </c>
      <c r="JH44" s="198" t="e">
        <f t="shared" si="271"/>
        <v>#DIV/0!</v>
      </c>
      <c r="JI44" s="198" t="e">
        <f t="shared" si="271"/>
        <v>#DIV/0!</v>
      </c>
      <c r="JJ44" s="198" t="e">
        <f t="shared" si="271"/>
        <v>#DIV/0!</v>
      </c>
      <c r="JK44" s="198" t="e">
        <f t="shared" si="271"/>
        <v>#DIV/0!</v>
      </c>
      <c r="JL44" s="198" t="e">
        <f t="shared" si="271"/>
        <v>#DIV/0!</v>
      </c>
      <c r="JM44" s="198" t="e">
        <f t="shared" si="271"/>
        <v>#DIV/0!</v>
      </c>
      <c r="JN44" s="198" t="e">
        <f t="shared" si="271"/>
        <v>#DIV/0!</v>
      </c>
      <c r="JO44" s="198" t="e">
        <f t="shared" si="271"/>
        <v>#DIV/0!</v>
      </c>
      <c r="JP44" s="198" t="e">
        <f t="shared" si="271"/>
        <v>#DIV/0!</v>
      </c>
      <c r="JQ44" s="198" t="e">
        <f t="shared" si="271"/>
        <v>#DIV/0!</v>
      </c>
      <c r="JR44" s="198" t="e">
        <f t="shared" si="271"/>
        <v>#DIV/0!</v>
      </c>
      <c r="JS44" s="198" t="e">
        <f t="shared" si="271"/>
        <v>#DIV/0!</v>
      </c>
      <c r="JT44" s="198" t="e">
        <f t="shared" si="271"/>
        <v>#DIV/0!</v>
      </c>
      <c r="JU44" s="198" t="e">
        <f t="shared" si="271"/>
        <v>#DIV/0!</v>
      </c>
      <c r="JV44" s="198" t="e">
        <f t="shared" si="271"/>
        <v>#DIV/0!</v>
      </c>
      <c r="JW44" s="198" t="e">
        <f t="shared" si="271"/>
        <v>#DIV/0!</v>
      </c>
      <c r="JX44" s="198" t="e">
        <f t="shared" si="271"/>
        <v>#DIV/0!</v>
      </c>
      <c r="JY44" s="198" t="e">
        <f t="shared" si="271"/>
        <v>#DIV/0!</v>
      </c>
      <c r="JZ44" s="198" t="e">
        <f t="shared" si="271"/>
        <v>#DIV/0!</v>
      </c>
      <c r="KA44" s="198" t="e">
        <f t="shared" si="271"/>
        <v>#DIV/0!</v>
      </c>
      <c r="KB44" s="198" t="e">
        <f t="shared" si="271"/>
        <v>#DIV/0!</v>
      </c>
      <c r="KC44" s="198" t="e">
        <f t="shared" si="271"/>
        <v>#DIV/0!</v>
      </c>
      <c r="KD44" s="198" t="e">
        <f t="shared" si="271"/>
        <v>#DIV/0!</v>
      </c>
      <c r="KE44" s="198" t="e">
        <f t="shared" si="271"/>
        <v>#DIV/0!</v>
      </c>
      <c r="KF44" s="198" t="e">
        <f t="shared" si="271"/>
        <v>#DIV/0!</v>
      </c>
      <c r="KG44" s="198" t="e">
        <f t="shared" si="271"/>
        <v>#DIV/0!</v>
      </c>
      <c r="KH44" s="198" t="e">
        <f t="shared" si="271"/>
        <v>#DIV/0!</v>
      </c>
      <c r="KI44" s="198" t="e">
        <f t="shared" si="271"/>
        <v>#DIV/0!</v>
      </c>
      <c r="KJ44" s="198" t="e">
        <f t="shared" si="271"/>
        <v>#DIV/0!</v>
      </c>
      <c r="KK44" s="198" t="e">
        <f t="shared" si="271"/>
        <v>#DIV/0!</v>
      </c>
      <c r="KL44" s="198" t="e">
        <f t="shared" si="271"/>
        <v>#DIV/0!</v>
      </c>
      <c r="KM44" s="198" t="e">
        <f t="shared" si="271"/>
        <v>#DIV/0!</v>
      </c>
      <c r="KN44" s="198" t="e">
        <f t="shared" si="271"/>
        <v>#DIV/0!</v>
      </c>
      <c r="KO44" s="198" t="e">
        <f t="shared" si="271"/>
        <v>#DIV/0!</v>
      </c>
      <c r="KP44" s="198" t="e">
        <f t="shared" si="271"/>
        <v>#DIV/0!</v>
      </c>
      <c r="KQ44" s="198" t="e">
        <f t="shared" si="271"/>
        <v>#DIV/0!</v>
      </c>
      <c r="KR44" s="198" t="e">
        <f t="shared" si="271"/>
        <v>#DIV/0!</v>
      </c>
      <c r="KS44" s="198" t="e">
        <f t="shared" si="271"/>
        <v>#DIV/0!</v>
      </c>
      <c r="KT44" s="198" t="e">
        <f t="shared" si="271"/>
        <v>#DIV/0!</v>
      </c>
      <c r="KU44" s="198" t="e">
        <f t="shared" si="271"/>
        <v>#DIV/0!</v>
      </c>
      <c r="KV44" s="198" t="e">
        <f t="shared" si="271"/>
        <v>#DIV/0!</v>
      </c>
      <c r="KW44" s="198" t="e">
        <f t="shared" si="271"/>
        <v>#DIV/0!</v>
      </c>
      <c r="KX44" s="198" t="e">
        <f t="shared" si="271"/>
        <v>#DIV/0!</v>
      </c>
      <c r="KY44" s="198" t="e">
        <f t="shared" si="271"/>
        <v>#DIV/0!</v>
      </c>
      <c r="KZ44" s="198" t="e">
        <f t="shared" si="271"/>
        <v>#DIV/0!</v>
      </c>
      <c r="LA44" s="198" t="e">
        <f t="shared" si="271"/>
        <v>#DIV/0!</v>
      </c>
      <c r="LB44" s="198" t="e">
        <f t="shared" si="271"/>
        <v>#DIV/0!</v>
      </c>
      <c r="LC44" s="198" t="e">
        <f t="shared" si="271"/>
        <v>#DIV/0!</v>
      </c>
      <c r="LD44" s="198" t="e">
        <f t="shared" si="271"/>
        <v>#DIV/0!</v>
      </c>
      <c r="LE44" s="198" t="e">
        <f t="shared" si="271"/>
        <v>#DIV/0!</v>
      </c>
      <c r="LF44" s="198" t="e">
        <f t="shared" si="271"/>
        <v>#DIV/0!</v>
      </c>
      <c r="LG44" s="198" t="e">
        <f t="shared" si="271"/>
        <v>#DIV/0!</v>
      </c>
      <c r="LH44" s="198" t="e">
        <f t="shared" si="271"/>
        <v>#DIV/0!</v>
      </c>
      <c r="LI44" s="198" t="e">
        <f t="shared" si="271"/>
        <v>#DIV/0!</v>
      </c>
      <c r="LJ44" s="198" t="e">
        <f t="shared" si="271"/>
        <v>#DIV/0!</v>
      </c>
      <c r="LK44" s="198" t="e">
        <f t="shared" si="271"/>
        <v>#DIV/0!</v>
      </c>
      <c r="LL44" s="198" t="e">
        <f t="shared" si="271"/>
        <v>#DIV/0!</v>
      </c>
      <c r="LM44" s="198" t="e">
        <f t="shared" si="271"/>
        <v>#DIV/0!</v>
      </c>
      <c r="LN44" s="198" t="e">
        <f t="shared" ref="LN44:NY44" si="272">SUM(LN42:LN43)</f>
        <v>#DIV/0!</v>
      </c>
      <c r="LO44" s="198" t="e">
        <f t="shared" si="272"/>
        <v>#DIV/0!</v>
      </c>
      <c r="LP44" s="198" t="e">
        <f t="shared" si="272"/>
        <v>#DIV/0!</v>
      </c>
      <c r="LQ44" s="198" t="e">
        <f t="shared" si="272"/>
        <v>#DIV/0!</v>
      </c>
      <c r="LR44" s="198" t="e">
        <f t="shared" si="272"/>
        <v>#DIV/0!</v>
      </c>
      <c r="LS44" s="198" t="e">
        <f t="shared" si="272"/>
        <v>#DIV/0!</v>
      </c>
      <c r="LT44" s="198" t="e">
        <f t="shared" si="272"/>
        <v>#DIV/0!</v>
      </c>
      <c r="LU44" s="198" t="e">
        <f t="shared" si="272"/>
        <v>#DIV/0!</v>
      </c>
      <c r="LV44" s="198" t="e">
        <f t="shared" si="272"/>
        <v>#DIV/0!</v>
      </c>
      <c r="LW44" s="198" t="e">
        <f t="shared" si="272"/>
        <v>#DIV/0!</v>
      </c>
      <c r="LX44" s="198" t="e">
        <f t="shared" si="272"/>
        <v>#DIV/0!</v>
      </c>
      <c r="LY44" s="198" t="e">
        <f t="shared" si="272"/>
        <v>#DIV/0!</v>
      </c>
      <c r="LZ44" s="198" t="e">
        <f t="shared" si="272"/>
        <v>#DIV/0!</v>
      </c>
      <c r="MA44" s="198" t="e">
        <f t="shared" si="272"/>
        <v>#DIV/0!</v>
      </c>
      <c r="MB44" s="198" t="e">
        <f t="shared" si="272"/>
        <v>#DIV/0!</v>
      </c>
      <c r="MC44" s="198" t="e">
        <f t="shared" si="272"/>
        <v>#DIV/0!</v>
      </c>
      <c r="MD44" s="198" t="e">
        <f t="shared" si="272"/>
        <v>#DIV/0!</v>
      </c>
      <c r="ME44" s="198" t="e">
        <f t="shared" si="272"/>
        <v>#DIV/0!</v>
      </c>
      <c r="MF44" s="198" t="e">
        <f t="shared" si="272"/>
        <v>#DIV/0!</v>
      </c>
      <c r="MG44" s="198" t="e">
        <f t="shared" si="272"/>
        <v>#DIV/0!</v>
      </c>
      <c r="MH44" s="198" t="e">
        <f t="shared" si="272"/>
        <v>#DIV/0!</v>
      </c>
      <c r="MI44" s="198" t="e">
        <f t="shared" si="272"/>
        <v>#DIV/0!</v>
      </c>
      <c r="MJ44" s="198" t="e">
        <f t="shared" si="272"/>
        <v>#DIV/0!</v>
      </c>
      <c r="MK44" s="198" t="e">
        <f t="shared" si="272"/>
        <v>#DIV/0!</v>
      </c>
      <c r="ML44" s="198" t="e">
        <f t="shared" si="272"/>
        <v>#DIV/0!</v>
      </c>
      <c r="MM44" s="198" t="e">
        <f t="shared" si="272"/>
        <v>#DIV/0!</v>
      </c>
      <c r="MN44" s="198" t="e">
        <f t="shared" si="272"/>
        <v>#DIV/0!</v>
      </c>
      <c r="MO44" s="198" t="e">
        <f t="shared" si="272"/>
        <v>#DIV/0!</v>
      </c>
      <c r="MP44" s="198" t="e">
        <f t="shared" si="272"/>
        <v>#DIV/0!</v>
      </c>
      <c r="MQ44" s="198" t="e">
        <f t="shared" si="272"/>
        <v>#DIV/0!</v>
      </c>
      <c r="MR44" s="198" t="e">
        <f t="shared" si="272"/>
        <v>#DIV/0!</v>
      </c>
      <c r="MS44" s="198" t="e">
        <f t="shared" si="272"/>
        <v>#DIV/0!</v>
      </c>
      <c r="MT44" s="198" t="e">
        <f t="shared" si="272"/>
        <v>#DIV/0!</v>
      </c>
      <c r="MU44" s="198" t="e">
        <f t="shared" si="272"/>
        <v>#DIV/0!</v>
      </c>
      <c r="MV44" s="198" t="e">
        <f t="shared" si="272"/>
        <v>#DIV/0!</v>
      </c>
      <c r="MW44" s="198" t="e">
        <f t="shared" si="272"/>
        <v>#DIV/0!</v>
      </c>
      <c r="MX44" s="198" t="e">
        <f t="shared" si="272"/>
        <v>#DIV/0!</v>
      </c>
      <c r="MY44" s="198" t="e">
        <f t="shared" si="272"/>
        <v>#DIV/0!</v>
      </c>
      <c r="MZ44" s="198" t="e">
        <f t="shared" si="272"/>
        <v>#DIV/0!</v>
      </c>
      <c r="NA44" s="198" t="e">
        <f t="shared" si="272"/>
        <v>#DIV/0!</v>
      </c>
      <c r="NB44" s="198" t="e">
        <f t="shared" si="272"/>
        <v>#DIV/0!</v>
      </c>
      <c r="NC44" s="198" t="e">
        <f t="shared" si="272"/>
        <v>#DIV/0!</v>
      </c>
      <c r="ND44" s="198" t="e">
        <f t="shared" si="272"/>
        <v>#DIV/0!</v>
      </c>
      <c r="NE44" s="198" t="e">
        <f t="shared" si="272"/>
        <v>#DIV/0!</v>
      </c>
      <c r="NF44" s="198" t="e">
        <f t="shared" si="272"/>
        <v>#DIV/0!</v>
      </c>
      <c r="NG44" s="198" t="e">
        <f t="shared" si="272"/>
        <v>#DIV/0!</v>
      </c>
      <c r="NH44" s="198" t="e">
        <f t="shared" si="272"/>
        <v>#DIV/0!</v>
      </c>
      <c r="NI44" s="198" t="e">
        <f t="shared" si="272"/>
        <v>#DIV/0!</v>
      </c>
      <c r="NJ44" s="198" t="e">
        <f t="shared" si="272"/>
        <v>#DIV/0!</v>
      </c>
      <c r="NK44" s="198" t="e">
        <f t="shared" si="272"/>
        <v>#DIV/0!</v>
      </c>
      <c r="NL44" s="198" t="e">
        <f t="shared" si="272"/>
        <v>#DIV/0!</v>
      </c>
      <c r="NM44" s="198" t="e">
        <f t="shared" si="272"/>
        <v>#DIV/0!</v>
      </c>
      <c r="NN44" s="198" t="e">
        <f t="shared" si="272"/>
        <v>#DIV/0!</v>
      </c>
      <c r="NO44" s="198" t="e">
        <f t="shared" si="272"/>
        <v>#DIV/0!</v>
      </c>
      <c r="NP44" s="198" t="e">
        <f t="shared" si="272"/>
        <v>#DIV/0!</v>
      </c>
      <c r="NQ44" s="198" t="e">
        <f t="shared" si="272"/>
        <v>#DIV/0!</v>
      </c>
      <c r="NR44" s="198" t="e">
        <f t="shared" si="272"/>
        <v>#DIV/0!</v>
      </c>
      <c r="NS44" s="198" t="e">
        <f t="shared" si="272"/>
        <v>#DIV/0!</v>
      </c>
      <c r="NT44" s="198" t="e">
        <f t="shared" si="272"/>
        <v>#DIV/0!</v>
      </c>
      <c r="NU44" s="198" t="e">
        <f t="shared" si="272"/>
        <v>#DIV/0!</v>
      </c>
      <c r="NV44" s="198" t="e">
        <f t="shared" si="272"/>
        <v>#DIV/0!</v>
      </c>
      <c r="NW44" s="198" t="e">
        <f t="shared" si="272"/>
        <v>#DIV/0!</v>
      </c>
      <c r="NX44" s="198" t="e">
        <f t="shared" si="272"/>
        <v>#DIV/0!</v>
      </c>
      <c r="NY44" s="198" t="e">
        <f t="shared" si="272"/>
        <v>#DIV/0!</v>
      </c>
      <c r="NZ44" s="198" t="e">
        <f t="shared" ref="NZ44:QK44" si="273">SUM(NZ42:NZ43)</f>
        <v>#DIV/0!</v>
      </c>
      <c r="OA44" s="198" t="e">
        <f t="shared" si="273"/>
        <v>#DIV/0!</v>
      </c>
      <c r="OB44" s="198" t="e">
        <f t="shared" si="273"/>
        <v>#DIV/0!</v>
      </c>
      <c r="OC44" s="198" t="e">
        <f t="shared" si="273"/>
        <v>#DIV/0!</v>
      </c>
      <c r="OD44" s="198" t="e">
        <f t="shared" si="273"/>
        <v>#DIV/0!</v>
      </c>
      <c r="OE44" s="198" t="e">
        <f t="shared" si="273"/>
        <v>#DIV/0!</v>
      </c>
      <c r="OF44" s="198" t="e">
        <f t="shared" si="273"/>
        <v>#DIV/0!</v>
      </c>
      <c r="OG44" s="198" t="e">
        <f t="shared" si="273"/>
        <v>#DIV/0!</v>
      </c>
      <c r="OH44" s="198" t="e">
        <f t="shared" si="273"/>
        <v>#DIV/0!</v>
      </c>
      <c r="OI44" s="198" t="e">
        <f t="shared" si="273"/>
        <v>#DIV/0!</v>
      </c>
      <c r="OJ44" s="198" t="e">
        <f t="shared" si="273"/>
        <v>#DIV/0!</v>
      </c>
      <c r="OK44" s="198" t="e">
        <f t="shared" si="273"/>
        <v>#DIV/0!</v>
      </c>
      <c r="OL44" s="198" t="e">
        <f t="shared" si="273"/>
        <v>#DIV/0!</v>
      </c>
      <c r="OM44" s="198" t="e">
        <f t="shared" si="273"/>
        <v>#DIV/0!</v>
      </c>
      <c r="ON44" s="198" t="e">
        <f t="shared" si="273"/>
        <v>#DIV/0!</v>
      </c>
      <c r="OO44" s="198" t="e">
        <f t="shared" si="273"/>
        <v>#DIV/0!</v>
      </c>
      <c r="OP44" s="198" t="e">
        <f t="shared" si="273"/>
        <v>#DIV/0!</v>
      </c>
      <c r="OQ44" s="198" t="e">
        <f t="shared" si="273"/>
        <v>#DIV/0!</v>
      </c>
      <c r="OR44" s="198" t="e">
        <f t="shared" si="273"/>
        <v>#DIV/0!</v>
      </c>
      <c r="OS44" s="198" t="e">
        <f t="shared" si="273"/>
        <v>#DIV/0!</v>
      </c>
      <c r="OT44" s="198" t="e">
        <f t="shared" si="273"/>
        <v>#DIV/0!</v>
      </c>
      <c r="OU44" s="198" t="e">
        <f t="shared" si="273"/>
        <v>#DIV/0!</v>
      </c>
      <c r="OV44" s="198" t="e">
        <f t="shared" si="273"/>
        <v>#DIV/0!</v>
      </c>
      <c r="OW44" s="198" t="e">
        <f t="shared" si="273"/>
        <v>#DIV/0!</v>
      </c>
      <c r="OX44" s="198" t="e">
        <f t="shared" si="273"/>
        <v>#DIV/0!</v>
      </c>
      <c r="OY44" s="198" t="e">
        <f t="shared" si="273"/>
        <v>#DIV/0!</v>
      </c>
      <c r="OZ44" s="198" t="e">
        <f t="shared" si="273"/>
        <v>#DIV/0!</v>
      </c>
      <c r="PA44" s="198" t="e">
        <f t="shared" si="273"/>
        <v>#DIV/0!</v>
      </c>
      <c r="PB44" s="198" t="e">
        <f t="shared" si="273"/>
        <v>#DIV/0!</v>
      </c>
      <c r="PC44" s="198" t="e">
        <f t="shared" si="273"/>
        <v>#DIV/0!</v>
      </c>
      <c r="PD44" s="198" t="e">
        <f t="shared" si="273"/>
        <v>#DIV/0!</v>
      </c>
      <c r="PE44" s="198" t="e">
        <f t="shared" si="273"/>
        <v>#DIV/0!</v>
      </c>
      <c r="PF44" s="198" t="e">
        <f t="shared" si="273"/>
        <v>#DIV/0!</v>
      </c>
      <c r="PG44" s="198" t="e">
        <f t="shared" si="273"/>
        <v>#DIV/0!</v>
      </c>
      <c r="PH44" s="198" t="e">
        <f t="shared" si="273"/>
        <v>#DIV/0!</v>
      </c>
      <c r="PI44" s="198" t="e">
        <f t="shared" si="273"/>
        <v>#DIV/0!</v>
      </c>
      <c r="PJ44" s="198" t="e">
        <f t="shared" si="273"/>
        <v>#DIV/0!</v>
      </c>
      <c r="PK44" s="198" t="e">
        <f t="shared" si="273"/>
        <v>#DIV/0!</v>
      </c>
      <c r="PL44" s="198" t="e">
        <f t="shared" si="273"/>
        <v>#DIV/0!</v>
      </c>
      <c r="PM44" s="198" t="e">
        <f t="shared" si="273"/>
        <v>#DIV/0!</v>
      </c>
      <c r="PN44" s="198" t="e">
        <f t="shared" si="273"/>
        <v>#DIV/0!</v>
      </c>
      <c r="PO44" s="198" t="e">
        <f t="shared" si="273"/>
        <v>#DIV/0!</v>
      </c>
      <c r="PP44" s="198" t="e">
        <f t="shared" si="273"/>
        <v>#DIV/0!</v>
      </c>
      <c r="PQ44" s="198" t="e">
        <f t="shared" si="273"/>
        <v>#DIV/0!</v>
      </c>
      <c r="PR44" s="198" t="e">
        <f t="shared" si="273"/>
        <v>#DIV/0!</v>
      </c>
      <c r="PS44" s="198" t="e">
        <f t="shared" si="273"/>
        <v>#DIV/0!</v>
      </c>
      <c r="PT44" s="198" t="e">
        <f t="shared" si="273"/>
        <v>#DIV/0!</v>
      </c>
      <c r="PU44" s="198" t="e">
        <f t="shared" si="273"/>
        <v>#DIV/0!</v>
      </c>
      <c r="PV44" s="198" t="e">
        <f t="shared" si="273"/>
        <v>#DIV/0!</v>
      </c>
      <c r="PW44" s="198" t="e">
        <f t="shared" si="273"/>
        <v>#DIV/0!</v>
      </c>
      <c r="PX44" s="198" t="e">
        <f t="shared" si="273"/>
        <v>#DIV/0!</v>
      </c>
      <c r="PY44" s="198" t="e">
        <f t="shared" si="273"/>
        <v>#DIV/0!</v>
      </c>
      <c r="PZ44" s="198" t="e">
        <f t="shared" si="273"/>
        <v>#DIV/0!</v>
      </c>
      <c r="QA44" s="198" t="e">
        <f t="shared" si="273"/>
        <v>#DIV/0!</v>
      </c>
      <c r="QB44" s="198" t="e">
        <f t="shared" si="273"/>
        <v>#DIV/0!</v>
      </c>
      <c r="QC44" s="198" t="e">
        <f t="shared" si="273"/>
        <v>#DIV/0!</v>
      </c>
      <c r="QD44" s="198" t="e">
        <f t="shared" si="273"/>
        <v>#DIV/0!</v>
      </c>
      <c r="QE44" s="198" t="e">
        <f t="shared" si="273"/>
        <v>#DIV/0!</v>
      </c>
      <c r="QF44" s="198" t="e">
        <f t="shared" si="273"/>
        <v>#DIV/0!</v>
      </c>
      <c r="QG44" s="198" t="e">
        <f t="shared" si="273"/>
        <v>#DIV/0!</v>
      </c>
      <c r="QH44" s="198" t="e">
        <f t="shared" si="273"/>
        <v>#DIV/0!</v>
      </c>
      <c r="QI44" s="198" t="e">
        <f t="shared" si="273"/>
        <v>#DIV/0!</v>
      </c>
      <c r="QJ44" s="198" t="e">
        <f t="shared" si="273"/>
        <v>#DIV/0!</v>
      </c>
      <c r="QK44" s="198" t="e">
        <f t="shared" si="273"/>
        <v>#DIV/0!</v>
      </c>
      <c r="QL44" s="198" t="e">
        <f t="shared" ref="QL44:SW44" si="274">SUM(QL42:QL43)</f>
        <v>#DIV/0!</v>
      </c>
      <c r="QM44" s="198" t="e">
        <f t="shared" si="274"/>
        <v>#DIV/0!</v>
      </c>
      <c r="QN44" s="198" t="e">
        <f t="shared" si="274"/>
        <v>#DIV/0!</v>
      </c>
      <c r="QO44" s="198" t="e">
        <f t="shared" si="274"/>
        <v>#DIV/0!</v>
      </c>
      <c r="QP44" s="198" t="e">
        <f t="shared" si="274"/>
        <v>#DIV/0!</v>
      </c>
      <c r="QQ44" s="198" t="e">
        <f t="shared" si="274"/>
        <v>#DIV/0!</v>
      </c>
      <c r="QR44" s="198" t="e">
        <f t="shared" si="274"/>
        <v>#DIV/0!</v>
      </c>
      <c r="QS44" s="198" t="e">
        <f t="shared" si="274"/>
        <v>#DIV/0!</v>
      </c>
      <c r="QT44" s="198" t="e">
        <f t="shared" si="274"/>
        <v>#DIV/0!</v>
      </c>
      <c r="QU44" s="198" t="e">
        <f t="shared" si="274"/>
        <v>#DIV/0!</v>
      </c>
      <c r="QV44" s="198" t="e">
        <f t="shared" si="274"/>
        <v>#DIV/0!</v>
      </c>
      <c r="QW44" s="198" t="e">
        <f t="shared" si="274"/>
        <v>#DIV/0!</v>
      </c>
      <c r="QX44" s="198" t="e">
        <f t="shared" si="274"/>
        <v>#DIV/0!</v>
      </c>
      <c r="QY44" s="198" t="e">
        <f t="shared" si="274"/>
        <v>#DIV/0!</v>
      </c>
      <c r="QZ44" s="198" t="e">
        <f t="shared" si="274"/>
        <v>#DIV/0!</v>
      </c>
      <c r="RA44" s="198" t="e">
        <f t="shared" si="274"/>
        <v>#DIV/0!</v>
      </c>
      <c r="RB44" s="198" t="e">
        <f t="shared" si="274"/>
        <v>#DIV/0!</v>
      </c>
      <c r="RC44" s="198" t="e">
        <f t="shared" si="274"/>
        <v>#DIV/0!</v>
      </c>
      <c r="RD44" s="198" t="e">
        <f t="shared" si="274"/>
        <v>#DIV/0!</v>
      </c>
      <c r="RE44" s="198" t="e">
        <f t="shared" si="274"/>
        <v>#DIV/0!</v>
      </c>
      <c r="RF44" s="198" t="e">
        <f t="shared" si="274"/>
        <v>#DIV/0!</v>
      </c>
      <c r="RG44" s="198" t="e">
        <f t="shared" si="274"/>
        <v>#DIV/0!</v>
      </c>
      <c r="RH44" s="198" t="e">
        <f t="shared" si="274"/>
        <v>#DIV/0!</v>
      </c>
      <c r="RI44" s="198" t="e">
        <f t="shared" si="274"/>
        <v>#DIV/0!</v>
      </c>
      <c r="RJ44" s="198" t="e">
        <f t="shared" si="274"/>
        <v>#DIV/0!</v>
      </c>
      <c r="RK44" s="198" t="e">
        <f t="shared" si="274"/>
        <v>#DIV/0!</v>
      </c>
      <c r="RL44" s="198" t="e">
        <f t="shared" si="274"/>
        <v>#DIV/0!</v>
      </c>
      <c r="RM44" s="198" t="e">
        <f t="shared" si="274"/>
        <v>#DIV/0!</v>
      </c>
      <c r="RN44" s="198" t="e">
        <f t="shared" si="274"/>
        <v>#DIV/0!</v>
      </c>
      <c r="RO44" s="198" t="e">
        <f t="shared" si="274"/>
        <v>#DIV/0!</v>
      </c>
      <c r="RP44" s="198" t="e">
        <f t="shared" si="274"/>
        <v>#DIV/0!</v>
      </c>
      <c r="RQ44" s="198" t="e">
        <f t="shared" si="274"/>
        <v>#DIV/0!</v>
      </c>
      <c r="RR44" s="198" t="e">
        <f t="shared" si="274"/>
        <v>#DIV/0!</v>
      </c>
      <c r="RS44" s="198" t="e">
        <f t="shared" si="274"/>
        <v>#DIV/0!</v>
      </c>
      <c r="RT44" s="198" t="e">
        <f t="shared" si="274"/>
        <v>#DIV/0!</v>
      </c>
      <c r="RU44" s="198" t="e">
        <f t="shared" si="274"/>
        <v>#DIV/0!</v>
      </c>
      <c r="RV44" s="198" t="e">
        <f t="shared" si="274"/>
        <v>#DIV/0!</v>
      </c>
      <c r="RW44" s="198" t="e">
        <f t="shared" si="274"/>
        <v>#DIV/0!</v>
      </c>
      <c r="RX44" s="198" t="e">
        <f t="shared" si="274"/>
        <v>#DIV/0!</v>
      </c>
      <c r="RY44" s="198" t="e">
        <f t="shared" si="274"/>
        <v>#DIV/0!</v>
      </c>
      <c r="RZ44" s="198" t="e">
        <f t="shared" si="274"/>
        <v>#DIV/0!</v>
      </c>
      <c r="SA44" s="198" t="e">
        <f t="shared" si="274"/>
        <v>#DIV/0!</v>
      </c>
      <c r="SB44" s="198" t="e">
        <f t="shared" si="274"/>
        <v>#DIV/0!</v>
      </c>
      <c r="SC44" s="198" t="e">
        <f t="shared" si="274"/>
        <v>#DIV/0!</v>
      </c>
      <c r="SD44" s="198" t="e">
        <f t="shared" si="274"/>
        <v>#DIV/0!</v>
      </c>
      <c r="SE44" s="198" t="e">
        <f t="shared" si="274"/>
        <v>#DIV/0!</v>
      </c>
      <c r="SF44" s="198" t="e">
        <f t="shared" si="274"/>
        <v>#DIV/0!</v>
      </c>
      <c r="SG44" s="198" t="e">
        <f t="shared" si="274"/>
        <v>#DIV/0!</v>
      </c>
      <c r="SH44" s="198" t="e">
        <f t="shared" si="274"/>
        <v>#DIV/0!</v>
      </c>
      <c r="SI44" s="198" t="e">
        <f t="shared" si="274"/>
        <v>#DIV/0!</v>
      </c>
      <c r="SJ44" s="198" t="e">
        <f t="shared" si="274"/>
        <v>#DIV/0!</v>
      </c>
      <c r="SK44" s="198" t="e">
        <f t="shared" si="274"/>
        <v>#DIV/0!</v>
      </c>
      <c r="SL44" s="198" t="e">
        <f t="shared" si="274"/>
        <v>#DIV/0!</v>
      </c>
      <c r="SM44" s="198" t="e">
        <f t="shared" si="274"/>
        <v>#DIV/0!</v>
      </c>
      <c r="SN44" s="198" t="e">
        <f t="shared" si="274"/>
        <v>#DIV/0!</v>
      </c>
      <c r="SO44" s="198" t="e">
        <f t="shared" si="274"/>
        <v>#DIV/0!</v>
      </c>
      <c r="SP44" s="198" t="e">
        <f t="shared" si="274"/>
        <v>#DIV/0!</v>
      </c>
      <c r="SQ44" s="198" t="e">
        <f t="shared" si="274"/>
        <v>#DIV/0!</v>
      </c>
      <c r="SR44" s="198" t="e">
        <f t="shared" si="274"/>
        <v>#DIV/0!</v>
      </c>
      <c r="SS44" s="198" t="e">
        <f t="shared" si="274"/>
        <v>#DIV/0!</v>
      </c>
      <c r="ST44" s="198" t="e">
        <f t="shared" si="274"/>
        <v>#DIV/0!</v>
      </c>
      <c r="SU44" s="198" t="e">
        <f t="shared" si="274"/>
        <v>#DIV/0!</v>
      </c>
      <c r="SV44" s="198" t="e">
        <f t="shared" si="274"/>
        <v>#DIV/0!</v>
      </c>
      <c r="SW44" s="198" t="e">
        <f t="shared" si="274"/>
        <v>#DIV/0!</v>
      </c>
      <c r="SX44" s="198" t="e">
        <f t="shared" ref="SX44:VI44" si="275">SUM(SX42:SX43)</f>
        <v>#DIV/0!</v>
      </c>
      <c r="SY44" s="198" t="e">
        <f t="shared" si="275"/>
        <v>#DIV/0!</v>
      </c>
      <c r="SZ44" s="198" t="e">
        <f t="shared" si="275"/>
        <v>#DIV/0!</v>
      </c>
      <c r="TA44" s="198" t="e">
        <f t="shared" si="275"/>
        <v>#DIV/0!</v>
      </c>
      <c r="TB44" s="198" t="e">
        <f t="shared" si="275"/>
        <v>#DIV/0!</v>
      </c>
      <c r="TC44" s="198" t="e">
        <f t="shared" si="275"/>
        <v>#DIV/0!</v>
      </c>
      <c r="TD44" s="198" t="e">
        <f t="shared" si="275"/>
        <v>#DIV/0!</v>
      </c>
      <c r="TE44" s="198" t="e">
        <f t="shared" si="275"/>
        <v>#DIV/0!</v>
      </c>
      <c r="TF44" s="198" t="e">
        <f t="shared" si="275"/>
        <v>#DIV/0!</v>
      </c>
      <c r="TG44" s="198" t="e">
        <f t="shared" si="275"/>
        <v>#DIV/0!</v>
      </c>
      <c r="TH44" s="198" t="e">
        <f t="shared" si="275"/>
        <v>#DIV/0!</v>
      </c>
      <c r="TI44" s="198" t="e">
        <f t="shared" si="275"/>
        <v>#DIV/0!</v>
      </c>
      <c r="TJ44" s="198" t="e">
        <f t="shared" si="275"/>
        <v>#DIV/0!</v>
      </c>
      <c r="TK44" s="198" t="e">
        <f t="shared" si="275"/>
        <v>#DIV/0!</v>
      </c>
      <c r="TL44" s="198" t="e">
        <f t="shared" si="275"/>
        <v>#DIV/0!</v>
      </c>
      <c r="TM44" s="198" t="e">
        <f t="shared" si="275"/>
        <v>#DIV/0!</v>
      </c>
      <c r="TN44" s="198" t="e">
        <f t="shared" si="275"/>
        <v>#DIV/0!</v>
      </c>
      <c r="TO44" s="198" t="e">
        <f t="shared" si="275"/>
        <v>#DIV/0!</v>
      </c>
      <c r="TP44" s="198" t="e">
        <f t="shared" si="275"/>
        <v>#DIV/0!</v>
      </c>
      <c r="TQ44" s="198" t="e">
        <f t="shared" si="275"/>
        <v>#DIV/0!</v>
      </c>
      <c r="TR44" s="198" t="e">
        <f t="shared" si="275"/>
        <v>#DIV/0!</v>
      </c>
      <c r="TS44" s="198" t="e">
        <f t="shared" si="275"/>
        <v>#DIV/0!</v>
      </c>
      <c r="TT44" s="198" t="e">
        <f t="shared" si="275"/>
        <v>#DIV/0!</v>
      </c>
      <c r="TU44" s="198" t="e">
        <f t="shared" si="275"/>
        <v>#DIV/0!</v>
      </c>
      <c r="TV44" s="198" t="e">
        <f t="shared" si="275"/>
        <v>#DIV/0!</v>
      </c>
      <c r="TW44" s="198" t="e">
        <f t="shared" si="275"/>
        <v>#DIV/0!</v>
      </c>
      <c r="TX44" s="198" t="e">
        <f t="shared" si="275"/>
        <v>#DIV/0!</v>
      </c>
      <c r="TY44" s="198" t="e">
        <f t="shared" si="275"/>
        <v>#DIV/0!</v>
      </c>
      <c r="TZ44" s="198" t="e">
        <f t="shared" si="275"/>
        <v>#DIV/0!</v>
      </c>
      <c r="UA44" s="198" t="e">
        <f t="shared" si="275"/>
        <v>#DIV/0!</v>
      </c>
      <c r="UB44" s="198" t="e">
        <f t="shared" si="275"/>
        <v>#DIV/0!</v>
      </c>
      <c r="UC44" s="198" t="e">
        <f t="shared" si="275"/>
        <v>#DIV/0!</v>
      </c>
      <c r="UD44" s="198" t="e">
        <f t="shared" si="275"/>
        <v>#DIV/0!</v>
      </c>
      <c r="UE44" s="198" t="e">
        <f t="shared" si="275"/>
        <v>#DIV/0!</v>
      </c>
      <c r="UF44" s="198" t="e">
        <f t="shared" si="275"/>
        <v>#DIV/0!</v>
      </c>
      <c r="UG44" s="198" t="e">
        <f t="shared" si="275"/>
        <v>#DIV/0!</v>
      </c>
      <c r="UH44" s="198" t="e">
        <f t="shared" si="275"/>
        <v>#DIV/0!</v>
      </c>
      <c r="UI44" s="198" t="e">
        <f t="shared" si="275"/>
        <v>#DIV/0!</v>
      </c>
      <c r="UJ44" s="198" t="e">
        <f t="shared" si="275"/>
        <v>#DIV/0!</v>
      </c>
      <c r="UK44" s="198" t="e">
        <f t="shared" si="275"/>
        <v>#DIV/0!</v>
      </c>
      <c r="UL44" s="198" t="e">
        <f t="shared" si="275"/>
        <v>#DIV/0!</v>
      </c>
      <c r="UM44" s="198" t="e">
        <f t="shared" si="275"/>
        <v>#DIV/0!</v>
      </c>
      <c r="UN44" s="198" t="e">
        <f t="shared" si="275"/>
        <v>#DIV/0!</v>
      </c>
      <c r="UO44" s="198" t="e">
        <f t="shared" si="275"/>
        <v>#DIV/0!</v>
      </c>
      <c r="UP44" s="198" t="e">
        <f t="shared" si="275"/>
        <v>#DIV/0!</v>
      </c>
      <c r="UQ44" s="198" t="e">
        <f t="shared" si="275"/>
        <v>#DIV/0!</v>
      </c>
      <c r="UR44" s="198" t="e">
        <f t="shared" si="275"/>
        <v>#DIV/0!</v>
      </c>
      <c r="US44" s="198" t="e">
        <f t="shared" si="275"/>
        <v>#DIV/0!</v>
      </c>
      <c r="UT44" s="198" t="e">
        <f t="shared" si="275"/>
        <v>#DIV/0!</v>
      </c>
      <c r="UU44" s="198" t="e">
        <f t="shared" si="275"/>
        <v>#DIV/0!</v>
      </c>
      <c r="UV44" s="198" t="e">
        <f t="shared" si="275"/>
        <v>#DIV/0!</v>
      </c>
      <c r="UW44" s="198" t="e">
        <f t="shared" si="275"/>
        <v>#DIV/0!</v>
      </c>
      <c r="UX44" s="198" t="e">
        <f t="shared" si="275"/>
        <v>#DIV/0!</v>
      </c>
      <c r="UY44" s="198" t="e">
        <f t="shared" si="275"/>
        <v>#DIV/0!</v>
      </c>
      <c r="UZ44" s="198" t="e">
        <f t="shared" si="275"/>
        <v>#DIV/0!</v>
      </c>
      <c r="VA44" s="198" t="e">
        <f t="shared" si="275"/>
        <v>#DIV/0!</v>
      </c>
      <c r="VB44" s="198" t="e">
        <f t="shared" si="275"/>
        <v>#DIV/0!</v>
      </c>
      <c r="VC44" s="198" t="e">
        <f t="shared" si="275"/>
        <v>#DIV/0!</v>
      </c>
      <c r="VD44" s="198" t="e">
        <f t="shared" si="275"/>
        <v>#DIV/0!</v>
      </c>
      <c r="VE44" s="198" t="e">
        <f t="shared" si="275"/>
        <v>#DIV/0!</v>
      </c>
      <c r="VF44" s="198" t="e">
        <f t="shared" si="275"/>
        <v>#DIV/0!</v>
      </c>
      <c r="VG44" s="198" t="e">
        <f t="shared" si="275"/>
        <v>#DIV/0!</v>
      </c>
      <c r="VH44" s="198" t="e">
        <f t="shared" si="275"/>
        <v>#DIV/0!</v>
      </c>
      <c r="VI44" s="198" t="e">
        <f t="shared" si="275"/>
        <v>#DIV/0!</v>
      </c>
      <c r="VJ44" s="198" t="e">
        <f t="shared" ref="VJ44:WS44" si="276">SUM(VJ42:VJ43)</f>
        <v>#DIV/0!</v>
      </c>
      <c r="VK44" s="198" t="e">
        <f t="shared" si="276"/>
        <v>#DIV/0!</v>
      </c>
      <c r="VL44" s="198" t="e">
        <f t="shared" si="276"/>
        <v>#DIV/0!</v>
      </c>
      <c r="VM44" s="198" t="e">
        <f t="shared" si="276"/>
        <v>#DIV/0!</v>
      </c>
      <c r="VN44" s="198" t="e">
        <f t="shared" si="276"/>
        <v>#DIV/0!</v>
      </c>
      <c r="VO44" s="198" t="e">
        <f t="shared" si="276"/>
        <v>#DIV/0!</v>
      </c>
      <c r="VP44" s="198" t="e">
        <f t="shared" si="276"/>
        <v>#DIV/0!</v>
      </c>
      <c r="VQ44" s="198" t="e">
        <f t="shared" si="276"/>
        <v>#DIV/0!</v>
      </c>
      <c r="VR44" s="198" t="e">
        <f t="shared" si="276"/>
        <v>#DIV/0!</v>
      </c>
      <c r="VS44" s="198" t="e">
        <f t="shared" si="276"/>
        <v>#DIV/0!</v>
      </c>
      <c r="VT44" s="198" t="e">
        <f t="shared" si="276"/>
        <v>#DIV/0!</v>
      </c>
      <c r="VU44" s="198" t="e">
        <f t="shared" si="276"/>
        <v>#DIV/0!</v>
      </c>
      <c r="VV44" s="198" t="e">
        <f t="shared" si="276"/>
        <v>#DIV/0!</v>
      </c>
      <c r="VW44" s="198" t="e">
        <f t="shared" si="276"/>
        <v>#DIV/0!</v>
      </c>
      <c r="VX44" s="198" t="e">
        <f t="shared" si="276"/>
        <v>#DIV/0!</v>
      </c>
      <c r="VY44" s="198" t="e">
        <f t="shared" si="276"/>
        <v>#DIV/0!</v>
      </c>
      <c r="VZ44" s="198" t="e">
        <f t="shared" si="276"/>
        <v>#DIV/0!</v>
      </c>
      <c r="WA44" s="198" t="e">
        <f t="shared" si="276"/>
        <v>#DIV/0!</v>
      </c>
      <c r="WB44" s="198" t="e">
        <f t="shared" si="276"/>
        <v>#DIV/0!</v>
      </c>
      <c r="WC44" s="198" t="e">
        <f t="shared" si="276"/>
        <v>#DIV/0!</v>
      </c>
      <c r="WD44" s="198" t="e">
        <f t="shared" si="276"/>
        <v>#DIV/0!</v>
      </c>
      <c r="WE44" s="198" t="e">
        <f t="shared" si="276"/>
        <v>#DIV/0!</v>
      </c>
      <c r="WF44" s="198" t="e">
        <f t="shared" si="276"/>
        <v>#DIV/0!</v>
      </c>
      <c r="WG44" s="198" t="e">
        <f t="shared" si="276"/>
        <v>#DIV/0!</v>
      </c>
      <c r="WH44" s="198" t="e">
        <f t="shared" si="276"/>
        <v>#DIV/0!</v>
      </c>
      <c r="WI44" s="198" t="e">
        <f t="shared" si="276"/>
        <v>#DIV/0!</v>
      </c>
      <c r="WJ44" s="198" t="e">
        <f t="shared" si="276"/>
        <v>#DIV/0!</v>
      </c>
      <c r="WK44" s="198" t="e">
        <f t="shared" si="276"/>
        <v>#DIV/0!</v>
      </c>
      <c r="WL44" s="198" t="e">
        <f t="shared" si="276"/>
        <v>#DIV/0!</v>
      </c>
      <c r="WM44" s="198" t="e">
        <f t="shared" si="276"/>
        <v>#DIV/0!</v>
      </c>
      <c r="WN44" s="198" t="e">
        <f t="shared" si="276"/>
        <v>#DIV/0!</v>
      </c>
      <c r="WO44" s="198" t="e">
        <f t="shared" si="276"/>
        <v>#DIV/0!</v>
      </c>
      <c r="WP44" s="198" t="e">
        <f t="shared" si="276"/>
        <v>#DIV/0!</v>
      </c>
      <c r="WQ44" s="198" t="e">
        <f t="shared" si="276"/>
        <v>#DIV/0!</v>
      </c>
      <c r="WR44" s="198" t="e">
        <f t="shared" si="276"/>
        <v>#DIV/0!</v>
      </c>
      <c r="WS44" s="198" t="e">
        <f t="shared" si="276"/>
        <v>#DIV/0!</v>
      </c>
    </row>
    <row r="45" spans="1:617">
      <c r="D45" s="100"/>
      <c r="F45" s="84"/>
      <c r="G45" s="84"/>
      <c r="H45" s="84"/>
      <c r="I45" s="84"/>
      <c r="J45" s="84"/>
      <c r="K45" s="84"/>
      <c r="L45" s="84"/>
      <c r="M45" s="84"/>
      <c r="N45" s="84"/>
      <c r="O45" s="84"/>
      <c r="P45" s="84"/>
      <c r="Q45" s="84"/>
      <c r="R45" s="84"/>
      <c r="S45" s="84"/>
      <c r="T45" s="84"/>
      <c r="U45" s="84"/>
      <c r="V45" s="84"/>
      <c r="W45" s="84"/>
      <c r="X45" s="200"/>
      <c r="Y45" s="200"/>
      <c r="Z45" s="200"/>
      <c r="AA45" s="200"/>
      <c r="AB45" s="200"/>
      <c r="AC45" s="200"/>
      <c r="AD45" s="200"/>
      <c r="AE45" s="200"/>
      <c r="AF45" s="200"/>
      <c r="AG45" s="200"/>
      <c r="AH45" s="200"/>
      <c r="AI45" s="200"/>
      <c r="AJ45" s="200"/>
      <c r="AK45" s="200"/>
      <c r="AL45" s="200"/>
      <c r="AM45" s="200"/>
      <c r="AN45" s="200"/>
      <c r="AO45" s="200"/>
      <c r="AP45" s="200"/>
      <c r="AQ45" s="200"/>
      <c r="AR45" s="200"/>
      <c r="AS45" s="200"/>
      <c r="AT45" s="200"/>
      <c r="AU45" s="200"/>
      <c r="AV45" s="200"/>
      <c r="AW45" s="200"/>
      <c r="AX45" s="200"/>
      <c r="AY45" s="200"/>
      <c r="AZ45" s="200"/>
      <c r="BA45" s="200"/>
      <c r="BB45" s="200"/>
      <c r="BC45" s="200"/>
      <c r="BD45" s="200"/>
      <c r="BE45" s="200"/>
      <c r="BF45" s="200"/>
      <c r="BG45" s="200"/>
      <c r="BH45" s="200"/>
      <c r="BI45" s="200"/>
      <c r="BJ45" s="200"/>
      <c r="BK45" s="200"/>
      <c r="BL45" s="200"/>
      <c r="BM45" s="200"/>
      <c r="BN45" s="200"/>
      <c r="BO45" s="200"/>
      <c r="BP45" s="200"/>
      <c r="BQ45" s="200"/>
      <c r="BR45" s="200"/>
      <c r="BS45" s="200"/>
      <c r="BT45" s="200"/>
      <c r="BU45" s="200"/>
      <c r="BV45" s="200"/>
      <c r="BW45" s="200"/>
      <c r="BX45" s="200"/>
      <c r="BY45" s="200"/>
      <c r="BZ45" s="200"/>
      <c r="CA45" s="200"/>
      <c r="CB45" s="200"/>
      <c r="CC45" s="200"/>
      <c r="CD45" s="200"/>
      <c r="CE45" s="200"/>
      <c r="CF45" s="200"/>
      <c r="CG45" s="200"/>
      <c r="CH45" s="200"/>
      <c r="CI45" s="200"/>
      <c r="CJ45" s="200"/>
      <c r="CK45" s="200"/>
      <c r="CL45" s="200"/>
      <c r="CM45" s="200"/>
      <c r="CN45" s="200"/>
      <c r="CO45" s="200"/>
      <c r="CP45" s="200"/>
      <c r="CQ45" s="200"/>
      <c r="CR45" s="200"/>
      <c r="CS45" s="200"/>
      <c r="CT45" s="200"/>
      <c r="CU45" s="200"/>
      <c r="CV45" s="200"/>
      <c r="CW45" s="200"/>
      <c r="CX45" s="200"/>
      <c r="CY45" s="200"/>
      <c r="CZ45" s="200"/>
      <c r="DA45" s="200"/>
      <c r="DB45" s="200"/>
      <c r="DC45" s="200"/>
      <c r="DD45" s="200"/>
      <c r="DE45" s="200"/>
      <c r="DF45" s="200"/>
      <c r="DG45" s="200"/>
      <c r="DH45" s="200"/>
      <c r="DI45" s="200"/>
      <c r="DJ45" s="200"/>
      <c r="DK45" s="200"/>
      <c r="DL45" s="200"/>
      <c r="DM45" s="200"/>
      <c r="DN45" s="200"/>
      <c r="DO45" s="200"/>
      <c r="DP45" s="200"/>
      <c r="DQ45" s="200"/>
      <c r="DR45" s="200"/>
      <c r="DS45" s="200"/>
      <c r="DT45" s="200"/>
      <c r="DU45" s="200"/>
      <c r="DV45" s="200"/>
      <c r="DW45" s="200"/>
      <c r="DX45" s="200"/>
      <c r="DY45" s="200"/>
      <c r="DZ45" s="200"/>
      <c r="EA45" s="200"/>
      <c r="EB45" s="200"/>
      <c r="EC45" s="200"/>
      <c r="ED45" s="200"/>
      <c r="EE45" s="200"/>
      <c r="EF45" s="200"/>
      <c r="EG45" s="200"/>
      <c r="EH45" s="200"/>
      <c r="EI45" s="200"/>
      <c r="EJ45" s="200"/>
      <c r="EK45" s="200"/>
      <c r="EL45" s="200"/>
      <c r="EM45" s="200"/>
      <c r="EN45" s="200"/>
      <c r="EO45" s="200"/>
      <c r="EP45" s="200"/>
      <c r="EQ45" s="200"/>
      <c r="ER45" s="200"/>
      <c r="ES45" s="200"/>
      <c r="ET45" s="200"/>
      <c r="EU45" s="200"/>
      <c r="EV45" s="200"/>
      <c r="EW45" s="200"/>
      <c r="EX45" s="200"/>
      <c r="EY45" s="200"/>
      <c r="EZ45" s="200"/>
      <c r="FA45" s="200"/>
      <c r="FB45" s="200"/>
      <c r="FC45" s="200"/>
      <c r="FD45" s="200"/>
      <c r="FE45" s="200"/>
      <c r="FF45" s="200"/>
      <c r="FG45" s="200"/>
      <c r="FH45" s="200"/>
      <c r="FI45" s="200"/>
      <c r="FJ45" s="200"/>
      <c r="FK45" s="200"/>
      <c r="FL45" s="200"/>
      <c r="FM45" s="200"/>
      <c r="FN45" s="200"/>
      <c r="FO45" s="200"/>
      <c r="FP45" s="200"/>
      <c r="FQ45" s="200"/>
      <c r="FR45" s="200"/>
      <c r="FS45" s="200"/>
      <c r="FT45" s="200"/>
      <c r="FU45" s="200"/>
      <c r="FV45" s="200"/>
      <c r="FW45" s="200"/>
      <c r="FX45" s="200"/>
      <c r="FY45" s="200"/>
      <c r="FZ45" s="200"/>
      <c r="GA45" s="200"/>
      <c r="GB45" s="200"/>
      <c r="GC45" s="200"/>
      <c r="GD45" s="200"/>
      <c r="GE45" s="200"/>
      <c r="GF45" s="200"/>
      <c r="GG45" s="200"/>
      <c r="GH45" s="200"/>
      <c r="GI45" s="200"/>
      <c r="GJ45" s="200"/>
      <c r="GK45" s="200"/>
      <c r="GL45" s="200"/>
      <c r="GM45" s="200"/>
      <c r="GN45" s="200"/>
      <c r="GO45" s="200"/>
      <c r="GP45" s="200"/>
      <c r="GQ45" s="200"/>
      <c r="GR45" s="200"/>
      <c r="GS45" s="200"/>
      <c r="GT45" s="200"/>
      <c r="GU45" s="200"/>
      <c r="GV45" s="200"/>
      <c r="GW45" s="200"/>
      <c r="GX45" s="200"/>
      <c r="GY45" s="200"/>
      <c r="GZ45" s="200"/>
      <c r="HA45" s="200"/>
      <c r="HB45" s="200"/>
      <c r="HC45" s="200"/>
      <c r="HD45" s="200"/>
      <c r="HE45" s="200"/>
      <c r="HF45" s="200"/>
      <c r="HG45" s="200"/>
      <c r="HH45" s="200"/>
      <c r="HI45" s="200"/>
      <c r="HJ45" s="200"/>
      <c r="HK45" s="200"/>
      <c r="HL45" s="200"/>
      <c r="HM45" s="200"/>
      <c r="HN45" s="200"/>
      <c r="HO45" s="200"/>
      <c r="HP45" s="200"/>
      <c r="HQ45" s="200"/>
      <c r="HR45" s="200"/>
      <c r="HS45" s="200"/>
      <c r="HT45" s="200"/>
      <c r="HU45" s="200"/>
      <c r="HV45" s="200"/>
      <c r="HW45" s="200"/>
      <c r="HX45" s="200"/>
      <c r="HY45" s="200"/>
      <c r="HZ45" s="200"/>
      <c r="IA45" s="200"/>
      <c r="IB45" s="200"/>
      <c r="IC45" s="200"/>
      <c r="ID45" s="200"/>
      <c r="IE45" s="200"/>
      <c r="IF45" s="200"/>
      <c r="IG45" s="200"/>
      <c r="IH45" s="200"/>
      <c r="II45" s="200"/>
      <c r="IJ45" s="200"/>
      <c r="IK45" s="200"/>
      <c r="IL45" s="200"/>
      <c r="IM45" s="200"/>
      <c r="IN45" s="200"/>
      <c r="IO45" s="200"/>
      <c r="IP45" s="200"/>
      <c r="IQ45" s="200"/>
      <c r="IR45" s="200"/>
      <c r="IS45" s="200"/>
      <c r="IT45" s="200"/>
      <c r="IU45" s="200"/>
      <c r="IV45" s="200"/>
      <c r="IW45" s="200"/>
      <c r="IX45" s="200"/>
      <c r="IY45" s="200"/>
      <c r="IZ45" s="200"/>
      <c r="JA45" s="200"/>
      <c r="JB45" s="200"/>
      <c r="JC45" s="200"/>
      <c r="JD45" s="200"/>
      <c r="JE45" s="200"/>
      <c r="JF45" s="200"/>
      <c r="JG45" s="200"/>
      <c r="JH45" s="200"/>
      <c r="JI45" s="200"/>
      <c r="JJ45" s="200"/>
      <c r="JK45" s="200"/>
      <c r="JL45" s="200"/>
      <c r="JM45" s="200"/>
      <c r="JN45" s="200"/>
      <c r="JO45" s="200"/>
      <c r="JP45" s="200"/>
      <c r="JQ45" s="200"/>
      <c r="JR45" s="200"/>
      <c r="JS45" s="200"/>
      <c r="JT45" s="200"/>
      <c r="JU45" s="200"/>
      <c r="JV45" s="200"/>
      <c r="JW45" s="200"/>
      <c r="JX45" s="200"/>
      <c r="JY45" s="200"/>
      <c r="JZ45" s="200"/>
      <c r="KA45" s="200"/>
      <c r="KB45" s="200"/>
      <c r="KC45" s="200"/>
      <c r="KD45" s="200"/>
      <c r="KE45" s="200"/>
      <c r="KF45" s="200"/>
      <c r="KG45" s="200"/>
      <c r="KH45" s="200"/>
      <c r="KI45" s="200"/>
      <c r="KJ45" s="200"/>
      <c r="KK45" s="200"/>
      <c r="KL45" s="200"/>
      <c r="KM45" s="200"/>
      <c r="KN45" s="200"/>
      <c r="KO45" s="200"/>
      <c r="KP45" s="200"/>
      <c r="KQ45" s="200"/>
      <c r="KR45" s="200"/>
      <c r="KS45" s="200"/>
      <c r="KT45" s="200"/>
      <c r="KU45" s="200"/>
      <c r="KV45" s="200"/>
      <c r="KW45" s="200"/>
      <c r="KX45" s="200"/>
      <c r="KY45" s="200"/>
      <c r="KZ45" s="200"/>
      <c r="LA45" s="200"/>
      <c r="LB45" s="200"/>
      <c r="LC45" s="200"/>
      <c r="LD45" s="200"/>
      <c r="LE45" s="200"/>
      <c r="LF45" s="200"/>
      <c r="LG45" s="200"/>
      <c r="LH45" s="200"/>
      <c r="LI45" s="200"/>
      <c r="LJ45" s="200"/>
      <c r="LK45" s="200"/>
      <c r="LL45" s="200"/>
      <c r="LM45" s="200"/>
      <c r="LN45" s="200"/>
      <c r="LO45" s="200"/>
      <c r="LP45" s="200"/>
      <c r="LQ45" s="200"/>
      <c r="LR45" s="200"/>
      <c r="LS45" s="200"/>
      <c r="LT45" s="200"/>
      <c r="LU45" s="200"/>
      <c r="LV45" s="200"/>
      <c r="LW45" s="200"/>
      <c r="LX45" s="200"/>
      <c r="LY45" s="200"/>
      <c r="LZ45" s="200"/>
      <c r="MA45" s="200"/>
      <c r="MB45" s="200"/>
      <c r="MC45" s="200"/>
      <c r="MD45" s="200"/>
      <c r="ME45" s="200"/>
      <c r="MF45" s="200"/>
      <c r="MG45" s="200"/>
      <c r="MH45" s="200"/>
      <c r="MI45" s="200"/>
      <c r="MJ45" s="200"/>
      <c r="MK45" s="200"/>
      <c r="ML45" s="200"/>
      <c r="MM45" s="200"/>
      <c r="MN45" s="200"/>
      <c r="MO45" s="200"/>
      <c r="MP45" s="200"/>
      <c r="MQ45" s="200"/>
      <c r="MR45" s="200"/>
      <c r="MS45" s="200"/>
      <c r="MT45" s="200"/>
      <c r="MU45" s="200"/>
      <c r="MV45" s="200"/>
      <c r="MW45" s="200"/>
      <c r="MX45" s="200"/>
      <c r="MY45" s="200"/>
      <c r="MZ45" s="200"/>
      <c r="NA45" s="200"/>
      <c r="NB45" s="200"/>
      <c r="NC45" s="200"/>
      <c r="ND45" s="200"/>
      <c r="NE45" s="200"/>
      <c r="NF45" s="200"/>
      <c r="NG45" s="200"/>
      <c r="NH45" s="200"/>
      <c r="NI45" s="200"/>
      <c r="NJ45" s="200"/>
      <c r="NK45" s="200"/>
      <c r="NL45" s="200"/>
      <c r="NM45" s="200"/>
      <c r="NN45" s="200"/>
      <c r="NO45" s="200"/>
      <c r="NP45" s="200"/>
      <c r="NQ45" s="200"/>
      <c r="NR45" s="200"/>
      <c r="NS45" s="200"/>
      <c r="NT45" s="200"/>
      <c r="NU45" s="200"/>
      <c r="NV45" s="200"/>
      <c r="NW45" s="200"/>
      <c r="NX45" s="200"/>
      <c r="NY45" s="200"/>
      <c r="NZ45" s="200"/>
      <c r="OA45" s="200"/>
      <c r="OB45" s="200"/>
      <c r="OC45" s="200"/>
      <c r="OD45" s="200"/>
      <c r="OE45" s="200"/>
      <c r="OF45" s="200"/>
      <c r="OG45" s="200"/>
      <c r="OH45" s="200"/>
      <c r="OI45" s="200"/>
      <c r="OJ45" s="200"/>
      <c r="OK45" s="200"/>
      <c r="OL45" s="200"/>
      <c r="OM45" s="200"/>
      <c r="ON45" s="200"/>
      <c r="OO45" s="200"/>
      <c r="OP45" s="200"/>
      <c r="OQ45" s="200"/>
      <c r="OR45" s="200"/>
      <c r="OS45" s="200"/>
      <c r="OT45" s="200"/>
      <c r="OU45" s="200"/>
      <c r="OV45" s="200"/>
      <c r="OW45" s="200"/>
      <c r="OX45" s="200"/>
      <c r="OY45" s="200"/>
      <c r="OZ45" s="200"/>
      <c r="PA45" s="200"/>
      <c r="PB45" s="200"/>
      <c r="PC45" s="200"/>
      <c r="PD45" s="200"/>
      <c r="PE45" s="200"/>
      <c r="PF45" s="200"/>
      <c r="PG45" s="200"/>
      <c r="PH45" s="200"/>
      <c r="PI45" s="200"/>
      <c r="PJ45" s="200"/>
      <c r="PK45" s="200"/>
      <c r="PL45" s="200"/>
      <c r="PM45" s="200"/>
      <c r="PN45" s="200"/>
      <c r="PO45" s="200"/>
      <c r="PP45" s="200"/>
      <c r="PQ45" s="200"/>
      <c r="PR45" s="200"/>
      <c r="PS45" s="200"/>
      <c r="PT45" s="200"/>
      <c r="PU45" s="200"/>
      <c r="PV45" s="200"/>
      <c r="PW45" s="200"/>
      <c r="PX45" s="200"/>
      <c r="PY45" s="200"/>
      <c r="PZ45" s="200"/>
      <c r="QA45" s="200"/>
      <c r="QB45" s="200"/>
      <c r="QC45" s="200"/>
      <c r="QD45" s="200"/>
      <c r="QE45" s="200"/>
      <c r="QF45" s="200"/>
      <c r="QG45" s="200"/>
      <c r="QH45" s="200"/>
      <c r="QI45" s="200"/>
      <c r="QJ45" s="200"/>
      <c r="QK45" s="200"/>
      <c r="QL45" s="200"/>
      <c r="QM45" s="200"/>
      <c r="QN45" s="200"/>
      <c r="QO45" s="200"/>
      <c r="QP45" s="200"/>
      <c r="QQ45" s="200"/>
      <c r="QR45" s="200"/>
      <c r="QS45" s="200"/>
      <c r="QT45" s="200"/>
      <c r="QU45" s="200"/>
      <c r="QV45" s="200"/>
      <c r="QW45" s="200"/>
      <c r="QX45" s="200"/>
      <c r="QY45" s="200"/>
      <c r="QZ45" s="200"/>
      <c r="RA45" s="200"/>
      <c r="RB45" s="200"/>
      <c r="RC45" s="200"/>
      <c r="RD45" s="200"/>
      <c r="RE45" s="200"/>
      <c r="RF45" s="200"/>
      <c r="RG45" s="200"/>
      <c r="RH45" s="200"/>
      <c r="RI45" s="200"/>
      <c r="RJ45" s="200"/>
      <c r="RK45" s="200"/>
      <c r="RL45" s="200"/>
      <c r="RM45" s="200"/>
      <c r="RN45" s="200"/>
      <c r="RO45" s="200"/>
      <c r="RP45" s="200"/>
      <c r="RQ45" s="200"/>
      <c r="RR45" s="200"/>
      <c r="RS45" s="200"/>
      <c r="RT45" s="200"/>
      <c r="RU45" s="200"/>
      <c r="RV45" s="200"/>
      <c r="RW45" s="200"/>
      <c r="RX45" s="200"/>
      <c r="RY45" s="200"/>
      <c r="RZ45" s="200"/>
      <c r="SA45" s="200"/>
      <c r="SB45" s="200"/>
      <c r="SC45" s="200"/>
      <c r="SD45" s="200"/>
      <c r="SE45" s="200"/>
      <c r="SF45" s="200"/>
      <c r="SG45" s="200"/>
      <c r="SH45" s="200"/>
      <c r="SI45" s="200"/>
      <c r="SJ45" s="200"/>
      <c r="SK45" s="200"/>
      <c r="SL45" s="200"/>
      <c r="SM45" s="200"/>
      <c r="SN45" s="200"/>
      <c r="SO45" s="200"/>
      <c r="SP45" s="200"/>
      <c r="SQ45" s="200"/>
      <c r="SR45" s="200"/>
      <c r="SS45" s="200"/>
      <c r="ST45" s="200"/>
      <c r="SU45" s="200"/>
      <c r="SV45" s="200"/>
      <c r="SW45" s="200"/>
      <c r="SX45" s="200"/>
      <c r="SY45" s="200"/>
      <c r="SZ45" s="200"/>
      <c r="TA45" s="200"/>
      <c r="TB45" s="200"/>
      <c r="TC45" s="200"/>
      <c r="TD45" s="200"/>
      <c r="TE45" s="200"/>
      <c r="TF45" s="200"/>
      <c r="TG45" s="200"/>
      <c r="TH45" s="200"/>
      <c r="TI45" s="200"/>
      <c r="TJ45" s="200"/>
      <c r="TK45" s="200"/>
      <c r="TL45" s="200"/>
      <c r="TM45" s="200"/>
      <c r="TN45" s="200"/>
      <c r="TO45" s="200"/>
      <c r="TP45" s="200"/>
      <c r="TQ45" s="200"/>
      <c r="TR45" s="200"/>
      <c r="TS45" s="200"/>
      <c r="TT45" s="200"/>
      <c r="TU45" s="200"/>
      <c r="TV45" s="200"/>
      <c r="TW45" s="200"/>
      <c r="TX45" s="200"/>
      <c r="TY45" s="200"/>
      <c r="TZ45" s="200"/>
      <c r="UA45" s="200"/>
      <c r="UB45" s="200"/>
      <c r="UC45" s="200"/>
      <c r="UD45" s="200"/>
      <c r="UE45" s="200"/>
      <c r="UF45" s="200"/>
      <c r="UG45" s="200"/>
      <c r="UH45" s="200"/>
      <c r="UI45" s="200"/>
      <c r="UJ45" s="200"/>
      <c r="UK45" s="200"/>
      <c r="UL45" s="200"/>
      <c r="UM45" s="200"/>
      <c r="UN45" s="200"/>
      <c r="UO45" s="200"/>
      <c r="UP45" s="200"/>
      <c r="UQ45" s="200"/>
      <c r="UR45" s="200"/>
      <c r="US45" s="200"/>
      <c r="UT45" s="200"/>
      <c r="UU45" s="200"/>
      <c r="UV45" s="200"/>
      <c r="UW45" s="200"/>
      <c r="UX45" s="200"/>
      <c r="UY45" s="200"/>
      <c r="UZ45" s="200"/>
      <c r="VA45" s="200"/>
      <c r="VB45" s="200"/>
      <c r="VC45" s="200"/>
      <c r="VD45" s="200"/>
      <c r="VE45" s="200"/>
      <c r="VF45" s="200"/>
      <c r="VG45" s="200"/>
      <c r="VH45" s="200"/>
      <c r="VI45" s="200"/>
      <c r="VJ45" s="200"/>
      <c r="VK45" s="200"/>
      <c r="VL45" s="200"/>
      <c r="VM45" s="200"/>
      <c r="VN45" s="200"/>
      <c r="VO45" s="200"/>
      <c r="VP45" s="200"/>
      <c r="VQ45" s="200"/>
      <c r="VR45" s="200"/>
      <c r="VS45" s="200"/>
      <c r="VT45" s="200"/>
      <c r="VU45" s="200"/>
      <c r="VV45" s="200"/>
      <c r="VW45" s="200"/>
      <c r="VX45" s="200"/>
      <c r="VY45" s="200"/>
      <c r="VZ45" s="200"/>
      <c r="WA45" s="200"/>
      <c r="WB45" s="200"/>
      <c r="WC45" s="200"/>
      <c r="WD45" s="200"/>
      <c r="WE45" s="200"/>
      <c r="WF45" s="200"/>
      <c r="WG45" s="200"/>
      <c r="WH45" s="200"/>
      <c r="WI45" s="200"/>
      <c r="WJ45" s="200"/>
      <c r="WK45" s="200"/>
      <c r="WL45" s="200"/>
      <c r="WM45" s="200"/>
      <c r="WN45" s="200"/>
      <c r="WO45" s="200"/>
      <c r="WP45" s="200"/>
      <c r="WQ45" s="200"/>
      <c r="WR45" s="200"/>
      <c r="WS45" s="200"/>
    </row>
    <row r="46" spans="1:617">
      <c r="B46" s="92" t="s">
        <v>58</v>
      </c>
      <c r="D46" s="100"/>
      <c r="F46" s="84">
        <f t="shared" ref="F46:AK46" si="277">E46+F64+F65</f>
        <v>0.69965668406218151</v>
      </c>
      <c r="G46" s="84">
        <f t="shared" si="277"/>
        <v>0.69931216651858064</v>
      </c>
      <c r="H46" s="84">
        <f t="shared" si="277"/>
        <v>0.69896644316357714</v>
      </c>
      <c r="I46" s="84">
        <f t="shared" si="277"/>
        <v>0.69861950977683118</v>
      </c>
      <c r="J46" s="84">
        <f t="shared" si="277"/>
        <v>0.6982713621232316</v>
      </c>
      <c r="K46" s="84">
        <f t="shared" si="277"/>
        <v>0.69792199595284443</v>
      </c>
      <c r="L46" s="84">
        <f t="shared" si="277"/>
        <v>0.69757140700086095</v>
      </c>
      <c r="M46" s="84">
        <f t="shared" si="277"/>
        <v>0.69721959098754549</v>
      </c>
      <c r="N46" s="84">
        <f t="shared" si="277"/>
        <v>0.69686654361818345</v>
      </c>
      <c r="O46" s="84">
        <f t="shared" si="277"/>
        <v>0.69651226058302862</v>
      </c>
      <c r="P46" s="84">
        <f t="shared" si="277"/>
        <v>0.69615673755725072</v>
      </c>
      <c r="Q46" s="84">
        <f t="shared" si="277"/>
        <v>0.69579997020088258</v>
      </c>
      <c r="R46" s="84">
        <f t="shared" si="277"/>
        <v>0.69544195415876719</v>
      </c>
      <c r="S46" s="84">
        <f t="shared" si="277"/>
        <v>0.69508268506050441</v>
      </c>
      <c r="T46" s="84">
        <f t="shared" si="277"/>
        <v>0.69472215852039765</v>
      </c>
      <c r="U46" s="84">
        <f t="shared" si="277"/>
        <v>0.6943603701374006</v>
      </c>
      <c r="V46" s="84">
        <f t="shared" si="277"/>
        <v>0.69399731549506305</v>
      </c>
      <c r="W46" s="84">
        <f t="shared" si="277"/>
        <v>0.69363299016147728</v>
      </c>
      <c r="X46" s="84">
        <f t="shared" si="277"/>
        <v>0.69326738968922397</v>
      </c>
      <c r="Y46" s="84">
        <f t="shared" si="277"/>
        <v>0.69290050961531779</v>
      </c>
      <c r="Z46" s="84">
        <f t="shared" si="277"/>
        <v>0.69253234546115294</v>
      </c>
      <c r="AA46" s="84">
        <f t="shared" si="277"/>
        <v>0.69216289273244846</v>
      </c>
      <c r="AB46" s="84">
        <f t="shared" si="277"/>
        <v>0.69179214691919355</v>
      </c>
      <c r="AC46" s="84">
        <f t="shared" si="277"/>
        <v>0.69142010349559224</v>
      </c>
      <c r="AD46" s="84">
        <f t="shared" si="277"/>
        <v>0.69104675792000836</v>
      </c>
      <c r="AE46" s="84">
        <f t="shared" si="277"/>
        <v>0.69067210563490988</v>
      </c>
      <c r="AF46" s="84">
        <f t="shared" si="277"/>
        <v>0.69029614206681356</v>
      </c>
      <c r="AG46" s="84">
        <f t="shared" si="277"/>
        <v>0.68991886262622892</v>
      </c>
      <c r="AH46" s="84">
        <f t="shared" si="277"/>
        <v>0.68954026270760227</v>
      </c>
      <c r="AI46" s="84">
        <f t="shared" si="277"/>
        <v>0.68916033768926044</v>
      </c>
      <c r="AJ46" s="84">
        <f t="shared" si="277"/>
        <v>0.68877908293335433</v>
      </c>
      <c r="AK46" s="84">
        <f t="shared" si="277"/>
        <v>0.68839649378580259</v>
      </c>
      <c r="AL46" s="84">
        <f t="shared" ref="AL46:BP46" si="278">AK46+AL64+AL65</f>
        <v>0.68801256557623436</v>
      </c>
      <c r="AM46" s="84">
        <f t="shared" si="278"/>
        <v>0.68762729361793273</v>
      </c>
      <c r="AN46" s="84">
        <f t="shared" si="278"/>
        <v>0.68724067320777704</v>
      </c>
      <c r="AO46" s="84">
        <f t="shared" si="278"/>
        <v>0.68685269962618578</v>
      </c>
      <c r="AP46" s="84">
        <f t="shared" si="278"/>
        <v>0.68646336813705899</v>
      </c>
      <c r="AQ46" s="84">
        <f t="shared" si="278"/>
        <v>0.68607267398772021</v>
      </c>
      <c r="AR46" s="84">
        <f t="shared" si="278"/>
        <v>0.68568061240885869</v>
      </c>
      <c r="AS46" s="84">
        <f t="shared" si="278"/>
        <v>0.68528717861447119</v>
      </c>
      <c r="AT46" s="84">
        <f t="shared" si="278"/>
        <v>0.6848923678018034</v>
      </c>
      <c r="AU46" s="84">
        <f t="shared" si="278"/>
        <v>0.68449617515129124</v>
      </c>
      <c r="AV46" s="84">
        <f t="shared" si="278"/>
        <v>0.68409859582650223</v>
      </c>
      <c r="AW46" s="84">
        <f t="shared" si="278"/>
        <v>0.68369962497407655</v>
      </c>
      <c r="AX46" s="84">
        <f t="shared" si="278"/>
        <v>0.68329925772366729</v>
      </c>
      <c r="AY46" s="84">
        <f t="shared" si="278"/>
        <v>0.68289748918788162</v>
      </c>
      <c r="AZ46" s="84">
        <f t="shared" si="278"/>
        <v>0.68249431446222075</v>
      </c>
      <c r="BA46" s="84">
        <f t="shared" si="278"/>
        <v>0.68208972862502004</v>
      </c>
      <c r="BB46" s="84">
        <f t="shared" si="278"/>
        <v>0.68168372673738908</v>
      </c>
      <c r="BC46" s="84">
        <f t="shared" si="278"/>
        <v>0.68127630384315141</v>
      </c>
      <c r="BD46" s="84">
        <f t="shared" si="278"/>
        <v>0.68086745496878398</v>
      </c>
      <c r="BE46" s="84">
        <f t="shared" si="278"/>
        <v>0.68045717512335624</v>
      </c>
      <c r="BF46" s="84">
        <f t="shared" si="278"/>
        <v>0.68004545929846949</v>
      </c>
      <c r="BG46" s="84">
        <f t="shared" si="278"/>
        <v>0.67963230246819561</v>
      </c>
      <c r="BH46" s="84">
        <f t="shared" si="278"/>
        <v>0.67921769958901579</v>
      </c>
      <c r="BI46" s="84">
        <f t="shared" si="278"/>
        <v>0.67880164559975886</v>
      </c>
      <c r="BJ46" s="84">
        <f t="shared" si="278"/>
        <v>0.67838413542153952</v>
      </c>
      <c r="BK46" s="84">
        <f t="shared" si="278"/>
        <v>0.67796516395769646</v>
      </c>
      <c r="BL46" s="84">
        <f t="shared" si="278"/>
        <v>0.67754472609372995</v>
      </c>
      <c r="BM46" s="84">
        <f t="shared" si="278"/>
        <v>0.6771228166972395</v>
      </c>
      <c r="BN46" s="84">
        <f t="shared" si="278"/>
        <v>0.67669943061786131</v>
      </c>
      <c r="BO46" s="84">
        <f t="shared" si="278"/>
        <v>0.67627456268720532</v>
      </c>
      <c r="BP46" s="84">
        <f t="shared" si="278"/>
        <v>0.67584820771879206</v>
      </c>
      <c r="BQ46" s="84">
        <f>BP46+BQ64+BQ65</f>
        <v>0.67542036050798937</v>
      </c>
      <c r="BR46" s="84">
        <f t="shared" ref="BR46:EC46" si="279">BQ46+BR64+BR65</f>
        <v>0.67499101583194887</v>
      </c>
      <c r="BS46" s="84">
        <f t="shared" si="279"/>
        <v>0.67456016844954225</v>
      </c>
      <c r="BT46" s="84">
        <f t="shared" si="279"/>
        <v>0.67412781310129721</v>
      </c>
      <c r="BU46" s="84">
        <f t="shared" si="279"/>
        <v>0.67369394450933329</v>
      </c>
      <c r="BV46" s="84">
        <f t="shared" si="279"/>
        <v>0.67325855737729745</v>
      </c>
      <c r="BW46" s="84">
        <f t="shared" si="279"/>
        <v>0.67282164639029951</v>
      </c>
      <c r="BX46" s="84">
        <f t="shared" si="279"/>
        <v>0.67238320621484704</v>
      </c>
      <c r="BY46" s="84">
        <f t="shared" si="279"/>
        <v>0.67194323149878055</v>
      </c>
      <c r="BZ46" s="84">
        <f t="shared" si="279"/>
        <v>0.67150171687120774</v>
      </c>
      <c r="CA46" s="84">
        <f t="shared" si="279"/>
        <v>0.67105865694243849</v>
      </c>
      <c r="CB46" s="84">
        <f t="shared" si="279"/>
        <v>0.67061404630391852</v>
      </c>
      <c r="CC46" s="84">
        <f t="shared" si="279"/>
        <v>0.6701678795281637</v>
      </c>
      <c r="CD46" s="84">
        <f t="shared" si="279"/>
        <v>0.66972015116869377</v>
      </c>
      <c r="CE46" s="84">
        <f t="shared" si="279"/>
        <v>0.6692708557599657</v>
      </c>
      <c r="CF46" s="84">
        <f t="shared" si="279"/>
        <v>0.66881998781730712</v>
      </c>
      <c r="CG46" s="84">
        <f t="shared" si="279"/>
        <v>0.66836754183684921</v>
      </c>
      <c r="CH46" s="84">
        <f t="shared" si="279"/>
        <v>0.6679135122954597</v>
      </c>
      <c r="CI46" s="84">
        <f t="shared" si="279"/>
        <v>0.66745789365067532</v>
      </c>
      <c r="CJ46" s="84">
        <f t="shared" si="279"/>
        <v>0.6670006803406342</v>
      </c>
      <c r="CK46" s="84">
        <f t="shared" si="279"/>
        <v>0.66654186678400795</v>
      </c>
      <c r="CL46" s="84">
        <f t="shared" si="279"/>
        <v>0.66608144737993347</v>
      </c>
      <c r="CM46" s="84">
        <f t="shared" si="279"/>
        <v>0.66561941650794476</v>
      </c>
      <c r="CN46" s="84">
        <f t="shared" si="279"/>
        <v>0.66515576852790403</v>
      </c>
      <c r="CO46" s="84">
        <f t="shared" si="279"/>
        <v>0.66469049777993316</v>
      </c>
      <c r="CP46" s="84">
        <f t="shared" si="279"/>
        <v>0.66422359858434443</v>
      </c>
      <c r="CQ46" s="84">
        <f t="shared" si="279"/>
        <v>0.66375506524157113</v>
      </c>
      <c r="CR46" s="84">
        <f t="shared" si="279"/>
        <v>0.66328489203209817</v>
      </c>
      <c r="CS46" s="84">
        <f t="shared" si="279"/>
        <v>0.66281307321639205</v>
      </c>
      <c r="CT46" s="84">
        <f t="shared" si="279"/>
        <v>0.66233960303483097</v>
      </c>
      <c r="CU46" s="84">
        <f t="shared" si="279"/>
        <v>0.6618644757076344</v>
      </c>
      <c r="CV46" s="84">
        <f t="shared" si="279"/>
        <v>0.66138768543479265</v>
      </c>
      <c r="CW46" s="84">
        <f t="shared" si="279"/>
        <v>0.66090922639599592</v>
      </c>
      <c r="CX46" s="84">
        <f t="shared" si="279"/>
        <v>0.66042909275056338</v>
      </c>
      <c r="CY46" s="84">
        <f t="shared" si="279"/>
        <v>0.6599472786373719</v>
      </c>
      <c r="CZ46" s="84">
        <f t="shared" si="279"/>
        <v>0.65946377817478419</v>
      </c>
      <c r="DA46" s="84">
        <f t="shared" si="279"/>
        <v>0.65897858546057742</v>
      </c>
      <c r="DB46" s="84">
        <f t="shared" si="279"/>
        <v>0.65849169457187096</v>
      </c>
      <c r="DC46" s="84">
        <f t="shared" si="279"/>
        <v>0.65800309956505398</v>
      </c>
      <c r="DD46" s="84">
        <f t="shared" si="279"/>
        <v>0.6575127944757132</v>
      </c>
      <c r="DE46" s="84">
        <f t="shared" si="279"/>
        <v>0.65702077331855968</v>
      </c>
      <c r="DF46" s="84">
        <f t="shared" si="279"/>
        <v>0.65652703008735613</v>
      </c>
      <c r="DG46" s="84">
        <f t="shared" si="279"/>
        <v>0.65603155875484342</v>
      </c>
      <c r="DH46" s="84">
        <f t="shared" si="279"/>
        <v>0.65553435327266685</v>
      </c>
      <c r="DI46" s="84">
        <f t="shared" si="279"/>
        <v>0.65503540757130274</v>
      </c>
      <c r="DJ46" s="84">
        <f t="shared" si="279"/>
        <v>0.65453471555998377</v>
      </c>
      <c r="DK46" s="84">
        <f t="shared" si="279"/>
        <v>0.65403227112662521</v>
      </c>
      <c r="DL46" s="84">
        <f t="shared" si="279"/>
        <v>0.65352806813774988</v>
      </c>
      <c r="DM46" s="84">
        <f t="shared" si="279"/>
        <v>0.65302210043841358</v>
      </c>
      <c r="DN46" s="84">
        <f t="shared" si="279"/>
        <v>0.65251436185212952</v>
      </c>
      <c r="DO46" s="84">
        <f t="shared" si="279"/>
        <v>0.65200484618079346</v>
      </c>
      <c r="DP46" s="84">
        <f t="shared" si="279"/>
        <v>0.65149354720460773</v>
      </c>
      <c r="DQ46" s="84">
        <f t="shared" si="279"/>
        <v>0.65098045868200538</v>
      </c>
      <c r="DR46" s="84">
        <f t="shared" si="279"/>
        <v>0.65046557434957386</v>
      </c>
      <c r="DS46" s="84">
        <f t="shared" si="279"/>
        <v>0.64994888792197891</v>
      </c>
      <c r="DT46" s="84">
        <f t="shared" si="279"/>
        <v>0.64943039309188733</v>
      </c>
      <c r="DU46" s="84">
        <f t="shared" si="279"/>
        <v>0.64891008352989044</v>
      </c>
      <c r="DV46" s="84">
        <f t="shared" si="279"/>
        <v>0.64838795288442652</v>
      </c>
      <c r="DW46" s="84">
        <f t="shared" si="279"/>
        <v>0.64786399478170353</v>
      </c>
      <c r="DX46" s="84">
        <f t="shared" si="279"/>
        <v>0.64733820282562105</v>
      </c>
      <c r="DY46" s="84">
        <f t="shared" si="279"/>
        <v>0.6468105705976922</v>
      </c>
      <c r="DZ46" s="84">
        <f t="shared" si="279"/>
        <v>0.64628109165696568</v>
      </c>
      <c r="EA46" s="84">
        <f t="shared" si="279"/>
        <v>0.64574975953994662</v>
      </c>
      <c r="EB46" s="84">
        <f t="shared" si="279"/>
        <v>0.64521656776051795</v>
      </c>
      <c r="EC46" s="84">
        <f t="shared" si="279"/>
        <v>0.64468150980986128</v>
      </c>
      <c r="ED46" s="84">
        <f t="shared" ref="ED46:GO46" si="280">EC46+ED64+ED65</f>
        <v>0.64414457915637735</v>
      </c>
      <c r="EE46" s="84">
        <f t="shared" si="280"/>
        <v>0.6436057692456062</v>
      </c>
      <c r="EF46" s="84">
        <f t="shared" si="280"/>
        <v>0.6430650735001473</v>
      </c>
      <c r="EG46" s="84">
        <f t="shared" si="280"/>
        <v>0.64252248531957934</v>
      </c>
      <c r="EH46" s="84">
        <f t="shared" si="280"/>
        <v>0.64197799808037936</v>
      </c>
      <c r="EI46" s="84">
        <f t="shared" si="280"/>
        <v>0.64143160513584219</v>
      </c>
      <c r="EJ46" s="84">
        <f t="shared" si="280"/>
        <v>0.64088329981599912</v>
      </c>
      <c r="EK46" s="84">
        <f t="shared" si="280"/>
        <v>0.64033307542753659</v>
      </c>
      <c r="EL46" s="84">
        <f t="shared" si="280"/>
        <v>0.63978092525371444</v>
      </c>
      <c r="EM46" s="84">
        <f t="shared" si="280"/>
        <v>0.63922684255428397</v>
      </c>
      <c r="EN46" s="84">
        <f t="shared" si="280"/>
        <v>0.63867082056540547</v>
      </c>
      <c r="EO46" s="84">
        <f t="shared" si="280"/>
        <v>0.63811285249956595</v>
      </c>
      <c r="EP46" s="84">
        <f t="shared" si="280"/>
        <v>0.63755293154549597</v>
      </c>
      <c r="EQ46" s="84">
        <f t="shared" si="280"/>
        <v>0.63699105086808672</v>
      </c>
      <c r="ER46" s="84">
        <f t="shared" si="280"/>
        <v>0.63642720360830651</v>
      </c>
      <c r="ES46" s="84">
        <f t="shared" si="280"/>
        <v>0.63586138288311711</v>
      </c>
      <c r="ET46" s="84">
        <f t="shared" si="280"/>
        <v>0.63529358178538953</v>
      </c>
      <c r="EU46" s="84">
        <f t="shared" si="280"/>
        <v>0.6347237933838199</v>
      </c>
      <c r="EV46" s="84">
        <f t="shared" si="280"/>
        <v>0.63415201072284477</v>
      </c>
      <c r="EW46" s="84">
        <f t="shared" si="280"/>
        <v>0.63357822682255627</v>
      </c>
      <c r="EX46" s="84">
        <f t="shared" si="280"/>
        <v>0.63300243467861672</v>
      </c>
      <c r="EY46" s="84">
        <f t="shared" si="280"/>
        <v>0.63242462726217341</v>
      </c>
      <c r="EZ46" s="84">
        <f t="shared" si="280"/>
        <v>0.63184479751977252</v>
      </c>
      <c r="FA46" s="84">
        <f t="shared" si="280"/>
        <v>0.63126293837327319</v>
      </c>
      <c r="FB46" s="84">
        <f t="shared" si="280"/>
        <v>0.63067904271976116</v>
      </c>
      <c r="FC46" s="84">
        <f t="shared" si="280"/>
        <v>0.63009310343146185</v>
      </c>
      <c r="FD46" s="84">
        <f t="shared" si="280"/>
        <v>0.62950511335565351</v>
      </c>
      <c r="FE46" s="84">
        <f t="shared" si="280"/>
        <v>0.62891506531457986</v>
      </c>
      <c r="FF46" s="84">
        <f t="shared" si="280"/>
        <v>0.62832295210536238</v>
      </c>
      <c r="FG46" s="84">
        <f t="shared" si="280"/>
        <v>0.6277287664999126</v>
      </c>
      <c r="FH46" s="84">
        <f t="shared" si="280"/>
        <v>0.62713250124484377</v>
      </c>
      <c r="FI46" s="84">
        <f t="shared" si="280"/>
        <v>0.62653414906138227</v>
      </c>
      <c r="FJ46" s="84">
        <f t="shared" si="280"/>
        <v>0.62593370264527859</v>
      </c>
      <c r="FK46" s="84">
        <f t="shared" si="280"/>
        <v>0.62533115466671862</v>
      </c>
      <c r="FL46" s="84">
        <f t="shared" si="280"/>
        <v>0.6247264977702337</v>
      </c>
      <c r="FM46" s="84">
        <f t="shared" si="280"/>
        <v>0.62411972457461107</v>
      </c>
      <c r="FN46" s="84">
        <f t="shared" si="280"/>
        <v>0.62351082767280375</v>
      </c>
      <c r="FO46" s="84">
        <f t="shared" si="280"/>
        <v>0.62289979963184006</v>
      </c>
      <c r="FP46" s="84">
        <f t="shared" si="280"/>
        <v>0.62228663299273301</v>
      </c>
      <c r="FQ46" s="84">
        <f t="shared" si="280"/>
        <v>0.62167132027038907</v>
      </c>
      <c r="FR46" s="84">
        <f t="shared" si="280"/>
        <v>0.62105385395351698</v>
      </c>
      <c r="FS46" s="84">
        <f t="shared" si="280"/>
        <v>0.62043422650453584</v>
      </c>
      <c r="FT46" s="84">
        <f t="shared" si="280"/>
        <v>0.61981243035948319</v>
      </c>
      <c r="FU46" s="84">
        <f t="shared" si="280"/>
        <v>0.61918845792792288</v>
      </c>
      <c r="FV46" s="84">
        <f t="shared" si="280"/>
        <v>0.61856230159285208</v>
      </c>
      <c r="FW46" s="84">
        <f t="shared" si="280"/>
        <v>0.61793395371060855</v>
      </c>
      <c r="FX46" s="84">
        <f t="shared" si="280"/>
        <v>0.61730340661077721</v>
      </c>
      <c r="FY46" s="84">
        <f t="shared" si="280"/>
        <v>0.61667065259609644</v>
      </c>
      <c r="FZ46" s="84">
        <f t="shared" si="280"/>
        <v>0.6160356839423643</v>
      </c>
      <c r="GA46" s="84">
        <f t="shared" si="280"/>
        <v>0.61539849289834414</v>
      </c>
      <c r="GB46" s="84">
        <f t="shared" si="280"/>
        <v>0.6147590716856699</v>
      </c>
      <c r="GC46" s="84">
        <f t="shared" si="280"/>
        <v>0.61411741249875129</v>
      </c>
      <c r="GD46" s="84">
        <f t="shared" si="280"/>
        <v>0.61347350750467844</v>
      </c>
      <c r="GE46" s="84">
        <f t="shared" si="280"/>
        <v>0.61282734884312628</v>
      </c>
      <c r="GF46" s="84">
        <f t="shared" si="280"/>
        <v>0.61217892862625878</v>
      </c>
      <c r="GG46" s="84">
        <f t="shared" si="280"/>
        <v>0.61152823893863217</v>
      </c>
      <c r="GH46" s="84">
        <f t="shared" si="280"/>
        <v>0.61087527183709889</v>
      </c>
      <c r="GI46" s="84">
        <f t="shared" si="280"/>
        <v>0.61022001935071024</v>
      </c>
      <c r="GJ46" s="84">
        <f t="shared" si="280"/>
        <v>0.6095624734806192</v>
      </c>
      <c r="GK46" s="84">
        <f t="shared" si="280"/>
        <v>0.60890262619998292</v>
      </c>
      <c r="GL46" s="84">
        <f t="shared" si="280"/>
        <v>0.60824046945386434</v>
      </c>
      <c r="GM46" s="84">
        <f t="shared" si="280"/>
        <v>0.60757599515913441</v>
      </c>
      <c r="GN46" s="84">
        <f t="shared" si="280"/>
        <v>0.60690919520437292</v>
      </c>
      <c r="GO46" s="84">
        <f t="shared" si="280"/>
        <v>0.60624006144976972</v>
      </c>
      <c r="GP46" s="84">
        <f t="shared" ref="GP46:JA46" si="281">GO46+GP64+GP65</f>
        <v>0.60556858572702543</v>
      </c>
      <c r="GQ46" s="84">
        <f t="shared" si="281"/>
        <v>0.60489475983925156</v>
      </c>
      <c r="GR46" s="84">
        <f t="shared" si="281"/>
        <v>0.60421857556087044</v>
      </c>
      <c r="GS46" s="84">
        <f t="shared" si="281"/>
        <v>0.60354002463751499</v>
      </c>
      <c r="GT46" s="84">
        <f t="shared" si="281"/>
        <v>0.6028590987859278</v>
      </c>
      <c r="GU46" s="84">
        <f t="shared" si="281"/>
        <v>0.6021757896938601</v>
      </c>
      <c r="GV46" s="84">
        <f t="shared" si="281"/>
        <v>0.60149008901997014</v>
      </c>
      <c r="GW46" s="84">
        <f t="shared" si="281"/>
        <v>0.60080198839372156</v>
      </c>
      <c r="GX46" s="84">
        <f t="shared" si="281"/>
        <v>0.60011147941528109</v>
      </c>
      <c r="GY46" s="84">
        <f t="shared" si="281"/>
        <v>0.59941855365541608</v>
      </c>
      <c r="GZ46" s="84">
        <f t="shared" si="281"/>
        <v>0.59872320265539158</v>
      </c>
      <c r="HA46" s="84">
        <f t="shared" si="281"/>
        <v>0.59802541792686692</v>
      </c>
      <c r="HB46" s="84">
        <f t="shared" si="281"/>
        <v>0.59732519095179248</v>
      </c>
      <c r="HC46" s="84">
        <f t="shared" si="281"/>
        <v>0.5966225131823053</v>
      </c>
      <c r="HD46" s="84">
        <f t="shared" si="281"/>
        <v>0.59591737604062489</v>
      </c>
      <c r="HE46" s="84">
        <f t="shared" si="281"/>
        <v>0.59520977091894856</v>
      </c>
      <c r="HF46" s="84">
        <f t="shared" si="281"/>
        <v>0.59449968917934637</v>
      </c>
      <c r="HG46" s="84">
        <f t="shared" si="281"/>
        <v>0.59378712215365559</v>
      </c>
      <c r="HH46" s="84">
        <f t="shared" si="281"/>
        <v>0.59307206114337485</v>
      </c>
      <c r="HI46" s="84">
        <f t="shared" si="281"/>
        <v>0.59235449741955815</v>
      </c>
      <c r="HJ46" s="84">
        <f t="shared" si="281"/>
        <v>0.59163442222270812</v>
      </c>
      <c r="HK46" s="84">
        <f t="shared" si="281"/>
        <v>0.59091182676266907</v>
      </c>
      <c r="HL46" s="84">
        <f t="shared" si="281"/>
        <v>0.59018670221851988</v>
      </c>
      <c r="HM46" s="84">
        <f t="shared" si="281"/>
        <v>0.58945903973846625</v>
      </c>
      <c r="HN46" s="84">
        <f t="shared" si="281"/>
        <v>0.58872883043973245</v>
      </c>
      <c r="HO46" s="84">
        <f t="shared" si="281"/>
        <v>0.58799606540845306</v>
      </c>
      <c r="HP46" s="84">
        <f t="shared" si="281"/>
        <v>0.58726073569956416</v>
      </c>
      <c r="HQ46" s="84">
        <f t="shared" si="281"/>
        <v>0.58652283233669411</v>
      </c>
      <c r="HR46" s="84">
        <f t="shared" si="281"/>
        <v>0.58578234631205406</v>
      </c>
      <c r="HS46" s="84">
        <f t="shared" si="281"/>
        <v>0.58503926858632771</v>
      </c>
      <c r="HT46" s="84">
        <f t="shared" si="281"/>
        <v>0.58429359008856141</v>
      </c>
      <c r="HU46" s="84">
        <f t="shared" si="281"/>
        <v>0.5835453017160529</v>
      </c>
      <c r="HV46" s="84">
        <f t="shared" si="281"/>
        <v>0.58279439433424063</v>
      </c>
      <c r="HW46" s="84">
        <f t="shared" si="281"/>
        <v>0.58204085877659195</v>
      </c>
      <c r="HX46" s="84">
        <f t="shared" si="281"/>
        <v>0.58128468584449156</v>
      </c>
      <c r="HY46" s="84">
        <f t="shared" si="281"/>
        <v>0.58052586630712877</v>
      </c>
      <c r="HZ46" s="84">
        <f t="shared" si="281"/>
        <v>0.57976439090138521</v>
      </c>
      <c r="IA46" s="84">
        <f t="shared" si="281"/>
        <v>0.57900025033172153</v>
      </c>
      <c r="IB46" s="84">
        <f t="shared" si="281"/>
        <v>0.5782334352700641</v>
      </c>
      <c r="IC46" s="84">
        <f t="shared" si="281"/>
        <v>0.57746393635569082</v>
      </c>
      <c r="ID46" s="84">
        <f t="shared" si="281"/>
        <v>0.57669174419511726</v>
      </c>
      <c r="IE46" s="84">
        <f t="shared" si="281"/>
        <v>0.57591684936198173</v>
      </c>
      <c r="IF46" s="84">
        <f t="shared" si="281"/>
        <v>0.57513924239693015</v>
      </c>
      <c r="IG46" s="84">
        <f t="shared" si="281"/>
        <v>0.57435891380750093</v>
      </c>
      <c r="IH46" s="84">
        <f t="shared" si="281"/>
        <v>0.57357585406800871</v>
      </c>
      <c r="II46" s="84">
        <f t="shared" si="281"/>
        <v>0.57279005361942825</v>
      </c>
      <c r="IJ46" s="84">
        <f t="shared" si="281"/>
        <v>0.57200150286927776</v>
      </c>
      <c r="IK46" s="84">
        <f t="shared" si="281"/>
        <v>0.57121019219150171</v>
      </c>
      <c r="IL46" s="84">
        <f t="shared" si="281"/>
        <v>0.57041611192635344</v>
      </c>
      <c r="IM46" s="84">
        <f t="shared" si="281"/>
        <v>0.56961925238027722</v>
      </c>
      <c r="IN46" s="84">
        <f t="shared" si="281"/>
        <v>0.56881960382578967</v>
      </c>
      <c r="IO46" s="84">
        <f t="shared" si="281"/>
        <v>0.56801715650136142</v>
      </c>
      <c r="IP46" s="84">
        <f t="shared" si="281"/>
        <v>0.56721190061129767</v>
      </c>
      <c r="IQ46" s="84">
        <f t="shared" si="281"/>
        <v>0.5664038263256187</v>
      </c>
      <c r="IR46" s="84">
        <f t="shared" si="281"/>
        <v>0.56559292377993986</v>
      </c>
      <c r="IS46" s="84">
        <f t="shared" si="281"/>
        <v>0.56477918307535113</v>
      </c>
      <c r="IT46" s="84">
        <f t="shared" si="281"/>
        <v>0.56396259427829643</v>
      </c>
      <c r="IU46" s="84">
        <f t="shared" si="281"/>
        <v>0.56314314742045202</v>
      </c>
      <c r="IV46" s="84">
        <f t="shared" si="281"/>
        <v>0.56232083249860509</v>
      </c>
      <c r="IW46" s="84">
        <f t="shared" si="281"/>
        <v>0.56149563947453174</v>
      </c>
      <c r="IX46" s="84">
        <f t="shared" si="281"/>
        <v>0.56066755827487413</v>
      </c>
      <c r="IY46" s="84">
        <f t="shared" si="281"/>
        <v>0.55983657879101767</v>
      </c>
      <c r="IZ46" s="84">
        <f t="shared" si="281"/>
        <v>0.5590026908789677</v>
      </c>
      <c r="JA46" s="84">
        <f t="shared" si="281"/>
        <v>0.55816588435922565</v>
      </c>
      <c r="JB46" s="84">
        <f t="shared" ref="JB46:LM46" si="282">JA46+JB64+JB65</f>
        <v>0.55732614901666444</v>
      </c>
      <c r="JC46" s="84">
        <f t="shared" si="282"/>
        <v>0.55648347460040426</v>
      </c>
      <c r="JD46" s="84">
        <f t="shared" si="282"/>
        <v>0.55563785082368722</v>
      </c>
      <c r="JE46" s="84">
        <f t="shared" si="282"/>
        <v>0.55478926736375167</v>
      </c>
      <c r="JF46" s="84">
        <f t="shared" si="282"/>
        <v>0.55393771386170632</v>
      </c>
      <c r="JG46" s="84">
        <f t="shared" si="282"/>
        <v>0.55308317992240386</v>
      </c>
      <c r="JH46" s="84">
        <f t="shared" si="282"/>
        <v>0.55222565511431376</v>
      </c>
      <c r="JI46" s="84">
        <f t="shared" si="282"/>
        <v>0.55136512896939538</v>
      </c>
      <c r="JJ46" s="84">
        <f t="shared" si="282"/>
        <v>0.5505015909829698</v>
      </c>
      <c r="JK46" s="84">
        <f t="shared" si="282"/>
        <v>0.54963503061359176</v>
      </c>
      <c r="JL46" s="84">
        <f t="shared" si="282"/>
        <v>0.54876543728292082</v>
      </c>
      <c r="JM46" s="84">
        <f t="shared" si="282"/>
        <v>0.54789280037559251</v>
      </c>
      <c r="JN46" s="84">
        <f t="shared" si="282"/>
        <v>0.54701710923908864</v>
      </c>
      <c r="JO46" s="84">
        <f t="shared" si="282"/>
        <v>0.54613835318360693</v>
      </c>
      <c r="JP46" s="84">
        <f t="shared" si="282"/>
        <v>0.54525652148193104</v>
      </c>
      <c r="JQ46" s="84">
        <f t="shared" si="282"/>
        <v>0.54437160336929935</v>
      </c>
      <c r="JR46" s="84">
        <f t="shared" si="282"/>
        <v>0.54348358804327346</v>
      </c>
      <c r="JS46" s="84">
        <f t="shared" si="282"/>
        <v>0.54259246466360644</v>
      </c>
      <c r="JT46" s="84">
        <f t="shared" si="282"/>
        <v>0.54169822235211063</v>
      </c>
      <c r="JU46" s="84">
        <f t="shared" si="282"/>
        <v>0.54080085019252455</v>
      </c>
      <c r="JV46" s="84">
        <f t="shared" si="282"/>
        <v>0.53990033723037989</v>
      </c>
      <c r="JW46" s="84">
        <f t="shared" si="282"/>
        <v>0.53899667247286775</v>
      </c>
      <c r="JX46" s="84">
        <f t="shared" si="282"/>
        <v>0.53808984488870426</v>
      </c>
      <c r="JY46" s="84">
        <f t="shared" si="282"/>
        <v>0.53717984340799629</v>
      </c>
      <c r="JZ46" s="84">
        <f t="shared" si="282"/>
        <v>0.53626665692210584</v>
      </c>
      <c r="KA46" s="84">
        <f t="shared" si="282"/>
        <v>0.53535027428351478</v>
      </c>
      <c r="KB46" s="84">
        <f t="shared" si="282"/>
        <v>0.53443068430568863</v>
      </c>
      <c r="KC46" s="84">
        <f t="shared" si="282"/>
        <v>0.53350787576294001</v>
      </c>
      <c r="KD46" s="84">
        <f t="shared" si="282"/>
        <v>0.53258183739029186</v>
      </c>
      <c r="KE46" s="84">
        <f t="shared" si="282"/>
        <v>0.53165255788333943</v>
      </c>
      <c r="KF46" s="84">
        <f t="shared" si="282"/>
        <v>0.53072002589811262</v>
      </c>
      <c r="KG46" s="84">
        <f t="shared" si="282"/>
        <v>0.52978423005093755</v>
      </c>
      <c r="KH46" s="84">
        <f t="shared" si="282"/>
        <v>0.52884515891829731</v>
      </c>
      <c r="KI46" s="84">
        <f t="shared" si="282"/>
        <v>0.52790280103669285</v>
      </c>
      <c r="KJ46" s="84">
        <f t="shared" si="282"/>
        <v>0.52695714490250278</v>
      </c>
      <c r="KK46" s="84">
        <f t="shared" si="282"/>
        <v>0.52600817897184304</v>
      </c>
      <c r="KL46" s="84">
        <f t="shared" si="282"/>
        <v>0.52505589166042599</v>
      </c>
      <c r="KM46" s="84">
        <f t="shared" si="282"/>
        <v>0.52410027134341897</v>
      </c>
      <c r="KN46" s="84">
        <f t="shared" si="282"/>
        <v>0.52314130635530243</v>
      </c>
      <c r="KO46" s="84">
        <f t="shared" si="282"/>
        <v>0.52217898498972748</v>
      </c>
      <c r="KP46" s="84">
        <f t="shared" si="282"/>
        <v>0.52121329549937301</v>
      </c>
      <c r="KQ46" s="84">
        <f t="shared" si="282"/>
        <v>0.52024422609580234</v>
      </c>
      <c r="KR46" s="84">
        <f t="shared" si="282"/>
        <v>0.51927176494931915</v>
      </c>
      <c r="KS46" s="84">
        <f t="shared" si="282"/>
        <v>0.51829590018882332</v>
      </c>
      <c r="KT46" s="84">
        <f t="shared" si="282"/>
        <v>0.51731661990166578</v>
      </c>
      <c r="KU46" s="84">
        <f t="shared" si="282"/>
        <v>0.5163339121335031</v>
      </c>
      <c r="KV46" s="84">
        <f t="shared" si="282"/>
        <v>0.51534776488815193</v>
      </c>
      <c r="KW46" s="84">
        <f t="shared" si="282"/>
        <v>0.51435816612744201</v>
      </c>
      <c r="KX46" s="84">
        <f t="shared" si="282"/>
        <v>0.51336510377106959</v>
      </c>
      <c r="KY46" s="84">
        <f t="shared" si="282"/>
        <v>0.51236856569644984</v>
      </c>
      <c r="KZ46" s="84">
        <f t="shared" si="282"/>
        <v>0.51136853973856888</v>
      </c>
      <c r="LA46" s="84">
        <f t="shared" si="282"/>
        <v>0.51036501368983545</v>
      </c>
      <c r="LB46" s="84">
        <f t="shared" si="282"/>
        <v>0.50935797529993143</v>
      </c>
      <c r="LC46" s="84">
        <f t="shared" si="282"/>
        <v>0.50834741227566271</v>
      </c>
      <c r="LD46" s="84">
        <f t="shared" si="282"/>
        <v>0.50733331228080902</v>
      </c>
      <c r="LE46" s="84">
        <f t="shared" si="282"/>
        <v>0.50631566293597341</v>
      </c>
      <c r="LF46" s="84">
        <f t="shared" si="282"/>
        <v>0.5052944518184308</v>
      </c>
      <c r="LG46" s="84">
        <f t="shared" si="282"/>
        <v>0.5042696664619768</v>
      </c>
      <c r="LH46" s="84">
        <f t="shared" si="282"/>
        <v>0.50324129435677523</v>
      </c>
      <c r="LI46" s="84">
        <f t="shared" si="282"/>
        <v>0.50220932294920551</v>
      </c>
      <c r="LJ46" s="84">
        <f t="shared" si="282"/>
        <v>0.50117373964170919</v>
      </c>
      <c r="LK46" s="84">
        <f t="shared" si="282"/>
        <v>0.50013453179263667</v>
      </c>
      <c r="LL46" s="84">
        <f t="shared" si="282"/>
        <v>0.49909168671609244</v>
      </c>
      <c r="LM46" s="84">
        <f t="shared" si="282"/>
        <v>0.4980451916817803</v>
      </c>
      <c r="LN46" s="84">
        <f t="shared" ref="LN46:NY46" si="283">LM46+LN64+LN65</f>
        <v>0.49699503391484806</v>
      </c>
      <c r="LO46" s="84">
        <f t="shared" si="283"/>
        <v>0.49594120059573155</v>
      </c>
      <c r="LP46" s="84">
        <f t="shared" si="283"/>
        <v>0.49488367885999812</v>
      </c>
      <c r="LQ46" s="84">
        <f t="shared" si="283"/>
        <v>0.49382245579818962</v>
      </c>
      <c r="LR46" s="84">
        <f t="shared" si="283"/>
        <v>0.49275751845566479</v>
      </c>
      <c r="LS46" s="84">
        <f t="shared" si="283"/>
        <v>0.49168885383244115</v>
      </c>
      <c r="LT46" s="84">
        <f t="shared" si="283"/>
        <v>0.49061644888303624</v>
      </c>
      <c r="LU46" s="84">
        <f t="shared" si="283"/>
        <v>0.48954029051630837</v>
      </c>
      <c r="LV46" s="84">
        <f t="shared" si="283"/>
        <v>0.48846036559529699</v>
      </c>
      <c r="LW46" s="84">
        <f t="shared" si="283"/>
        <v>0.48737666093706206</v>
      </c>
      <c r="LX46" s="84">
        <f t="shared" si="283"/>
        <v>0.48628916331252331</v>
      </c>
      <c r="LY46" s="84">
        <f t="shared" si="283"/>
        <v>0.48519785944629867</v>
      </c>
      <c r="LZ46" s="84">
        <f t="shared" si="283"/>
        <v>0.48410273601654225</v>
      </c>
      <c r="MA46" s="84">
        <f t="shared" si="283"/>
        <v>0.48300377965478164</v>
      </c>
      <c r="MB46" s="84">
        <f t="shared" si="283"/>
        <v>0.4819009769457549</v>
      </c>
      <c r="MC46" s="84">
        <f t="shared" si="283"/>
        <v>0.48079431442724657</v>
      </c>
      <c r="MD46" s="84">
        <f t="shared" si="283"/>
        <v>0.47968377858992345</v>
      </c>
      <c r="ME46" s="84">
        <f t="shared" si="283"/>
        <v>0.4785693558771697</v>
      </c>
      <c r="MF46" s="84">
        <f t="shared" si="283"/>
        <v>0.47745103268492128</v>
      </c>
      <c r="MG46" s="84">
        <f t="shared" si="283"/>
        <v>0.47632879536150002</v>
      </c>
      <c r="MH46" s="84">
        <f t="shared" si="283"/>
        <v>0.4752026302074468</v>
      </c>
      <c r="MI46" s="84">
        <f t="shared" si="283"/>
        <v>0.47407252347535439</v>
      </c>
      <c r="MJ46" s="84">
        <f t="shared" si="283"/>
        <v>0.47293846136969964</v>
      </c>
      <c r="MK46" s="84">
        <f t="shared" si="283"/>
        <v>0.4718004300466751</v>
      </c>
      <c r="ML46" s="84">
        <f t="shared" si="283"/>
        <v>0.47065841561402</v>
      </c>
      <c r="MM46" s="84">
        <f t="shared" si="283"/>
        <v>0.4695124041308506</v>
      </c>
      <c r="MN46" s="84">
        <f t="shared" si="283"/>
        <v>0.46836238160749011</v>
      </c>
      <c r="MO46" s="84">
        <f t="shared" si="283"/>
        <v>0.46720833400529782</v>
      </c>
      <c r="MP46" s="84">
        <f t="shared" si="283"/>
        <v>0.46605024723649791</v>
      </c>
      <c r="MQ46" s="84">
        <f t="shared" si="283"/>
        <v>0.46488810716400719</v>
      </c>
      <c r="MR46" s="84">
        <f t="shared" si="283"/>
        <v>0.46372189960126275</v>
      </c>
      <c r="MS46" s="84">
        <f t="shared" si="283"/>
        <v>0.46255161031204867</v>
      </c>
      <c r="MT46" s="84">
        <f t="shared" si="283"/>
        <v>0.46137722501032236</v>
      </c>
      <c r="MU46" s="84">
        <f t="shared" si="283"/>
        <v>0.46019872936004003</v>
      </c>
      <c r="MV46" s="84">
        <f t="shared" si="283"/>
        <v>0.45901610897498168</v>
      </c>
      <c r="MW46" s="84">
        <f t="shared" si="283"/>
        <v>0.45782934941857562</v>
      </c>
      <c r="MX46" s="84">
        <f t="shared" si="283"/>
        <v>0.45663843620372213</v>
      </c>
      <c r="MY46" s="84">
        <f t="shared" si="283"/>
        <v>0.45544335479261666</v>
      </c>
      <c r="MZ46" s="84">
        <f t="shared" si="283"/>
        <v>0.45424409059657234</v>
      </c>
      <c r="NA46" s="84">
        <f t="shared" si="283"/>
        <v>0.45304062897584185</v>
      </c>
      <c r="NB46" s="84">
        <f t="shared" si="283"/>
        <v>0.45183295523943884</v>
      </c>
      <c r="NC46" s="84">
        <f t="shared" si="283"/>
        <v>0.45062105464495839</v>
      </c>
      <c r="ND46" s="84">
        <f t="shared" si="283"/>
        <v>0.44940491239839725</v>
      </c>
      <c r="NE46" s="84">
        <f t="shared" si="283"/>
        <v>0.44818451365397316</v>
      </c>
      <c r="NF46" s="84">
        <f t="shared" si="283"/>
        <v>0.44695984351394358</v>
      </c>
      <c r="NG46" s="84">
        <f t="shared" si="283"/>
        <v>0.44573088702842389</v>
      </c>
      <c r="NH46" s="84">
        <f t="shared" si="283"/>
        <v>0.44449762919520491</v>
      </c>
      <c r="NI46" s="84">
        <f t="shared" si="283"/>
        <v>0.44326005495956966</v>
      </c>
      <c r="NJ46" s="84">
        <f t="shared" si="283"/>
        <v>0.44201814921410965</v>
      </c>
      <c r="NK46" s="84">
        <f t="shared" si="283"/>
        <v>0.44077189679854056</v>
      </c>
      <c r="NL46" s="84">
        <f t="shared" si="283"/>
        <v>0.439521282499517</v>
      </c>
      <c r="NM46" s="84">
        <f t="shared" si="283"/>
        <v>0.43826629105044684</v>
      </c>
      <c r="NN46" s="84">
        <f t="shared" si="283"/>
        <v>0.43700690713130491</v>
      </c>
      <c r="NO46" s="84">
        <f t="shared" si="283"/>
        <v>0.43574311536844601</v>
      </c>
      <c r="NP46" s="84">
        <f t="shared" si="283"/>
        <v>0.4344749003344171</v>
      </c>
      <c r="NQ46" s="84">
        <f t="shared" si="283"/>
        <v>0.43320224654776907</v>
      </c>
      <c r="NR46" s="84">
        <f t="shared" si="283"/>
        <v>0.43192513847286779</v>
      </c>
      <c r="NS46" s="84">
        <f t="shared" si="283"/>
        <v>0.43064356051970432</v>
      </c>
      <c r="NT46" s="84">
        <f t="shared" si="283"/>
        <v>0.42935749704370479</v>
      </c>
      <c r="NU46" s="84">
        <f t="shared" si="283"/>
        <v>0.42806693234553927</v>
      </c>
      <c r="NV46" s="84">
        <f t="shared" si="283"/>
        <v>0.42677185067093015</v>
      </c>
      <c r="NW46" s="84">
        <f t="shared" si="283"/>
        <v>0.42547223621045993</v>
      </c>
      <c r="NX46" s="84">
        <f t="shared" si="283"/>
        <v>0.42416807309937804</v>
      </c>
      <c r="NY46" s="84">
        <f t="shared" si="283"/>
        <v>0.42285934541740738</v>
      </c>
      <c r="NZ46" s="84">
        <f t="shared" ref="NZ46:QK46" si="284">NY46+NZ64+NZ65</f>
        <v>0.42154603718854983</v>
      </c>
      <c r="OA46" s="84">
        <f t="shared" si="284"/>
        <v>0.42022813238089129</v>
      </c>
      <c r="OB46" s="84">
        <f t="shared" si="284"/>
        <v>0.41890561490640593</v>
      </c>
      <c r="OC46" s="84">
        <f t="shared" si="284"/>
        <v>0.41757846862075987</v>
      </c>
      <c r="OD46" s="84">
        <f t="shared" si="284"/>
        <v>0.41624667732311404</v>
      </c>
      <c r="OE46" s="84">
        <f t="shared" si="284"/>
        <v>0.41491022475592648</v>
      </c>
      <c r="OF46" s="84">
        <f t="shared" si="284"/>
        <v>0.41356909460475372</v>
      </c>
      <c r="OG46" s="84">
        <f t="shared" si="284"/>
        <v>0.41222327049805185</v>
      </c>
      <c r="OH46" s="84">
        <f t="shared" si="284"/>
        <v>0.41087273600697655</v>
      </c>
      <c r="OI46" s="84">
        <f t="shared" si="284"/>
        <v>0.40951747464518246</v>
      </c>
      <c r="OJ46" s="84">
        <f t="shared" si="284"/>
        <v>0.40815746986862211</v>
      </c>
      <c r="OK46" s="84">
        <f t="shared" si="284"/>
        <v>0.40679270507534382</v>
      </c>
      <c r="OL46" s="84">
        <f t="shared" si="284"/>
        <v>0.40542316360528902</v>
      </c>
      <c r="OM46" s="84">
        <f t="shared" si="284"/>
        <v>0.40404882874008902</v>
      </c>
      <c r="ON46" s="84">
        <f t="shared" si="284"/>
        <v>0.40266968370286083</v>
      </c>
      <c r="OO46" s="84">
        <f t="shared" si="284"/>
        <v>0.40128571165800236</v>
      </c>
      <c r="OP46" s="84">
        <f t="shared" si="284"/>
        <v>0.39989689571098691</v>
      </c>
      <c r="OQ46" s="84">
        <f t="shared" si="284"/>
        <v>0.39850321890815688</v>
      </c>
      <c r="OR46" s="84">
        <f t="shared" si="284"/>
        <v>0.39710466423651691</v>
      </c>
      <c r="OS46" s="84">
        <f t="shared" si="284"/>
        <v>0.39570121462352625</v>
      </c>
      <c r="OT46" s="84">
        <f t="shared" si="284"/>
        <v>0.39429285293689009</v>
      </c>
      <c r="OU46" s="84">
        <f t="shared" si="284"/>
        <v>0.3928795619843507</v>
      </c>
      <c r="OV46" s="84">
        <f t="shared" si="284"/>
        <v>0.39146132451347743</v>
      </c>
      <c r="OW46" s="84">
        <f t="shared" si="284"/>
        <v>0.39003812321145609</v>
      </c>
      <c r="OX46" s="84">
        <f t="shared" si="284"/>
        <v>0.3886099407048777</v>
      </c>
      <c r="OY46" s="84">
        <f t="shared" si="284"/>
        <v>0.3871767595595263</v>
      </c>
      <c r="OZ46" s="84">
        <f t="shared" si="284"/>
        <v>0.38573856228016618</v>
      </c>
      <c r="PA46" s="84">
        <f t="shared" si="284"/>
        <v>0.38429533131032828</v>
      </c>
      <c r="PB46" s="84">
        <f t="shared" si="284"/>
        <v>0.38284704903209593</v>
      </c>
      <c r="PC46" s="84">
        <f t="shared" si="284"/>
        <v>0.38139369776588977</v>
      </c>
      <c r="PD46" s="84">
        <f t="shared" si="284"/>
        <v>0.37993525977025189</v>
      </c>
      <c r="PE46" s="84">
        <f t="shared" si="284"/>
        <v>0.37847171724162931</v>
      </c>
      <c r="PF46" s="84">
        <f t="shared" si="284"/>
        <v>0.37700305231415654</v>
      </c>
      <c r="PG46" s="84">
        <f t="shared" si="284"/>
        <v>0.37552924705943758</v>
      </c>
      <c r="PH46" s="84">
        <f t="shared" si="284"/>
        <v>0.37405028348632713</v>
      </c>
      <c r="PI46" s="84">
        <f t="shared" si="284"/>
        <v>0.37256614354071077</v>
      </c>
      <c r="PJ46" s="84">
        <f t="shared" si="284"/>
        <v>0.37107680910528479</v>
      </c>
      <c r="PK46" s="84">
        <f t="shared" si="284"/>
        <v>0.3695822619993348</v>
      </c>
      <c r="PL46" s="84">
        <f t="shared" si="284"/>
        <v>0.36808248397851401</v>
      </c>
      <c r="PM46" s="84">
        <f t="shared" si="284"/>
        <v>0.36657745673462033</v>
      </c>
      <c r="PN46" s="84">
        <f t="shared" si="284"/>
        <v>0.36506716189537303</v>
      </c>
      <c r="PO46" s="84">
        <f t="shared" si="284"/>
        <v>0.36355158102418833</v>
      </c>
      <c r="PP46" s="84">
        <f t="shared" si="284"/>
        <v>0.36203069561995449</v>
      </c>
      <c r="PQ46" s="84">
        <f t="shared" si="284"/>
        <v>0.36050448711680583</v>
      </c>
      <c r="PR46" s="84">
        <f t="shared" si="284"/>
        <v>0.35897293688389614</v>
      </c>
      <c r="PS46" s="84">
        <f t="shared" si="284"/>
        <v>0.35743602622517129</v>
      </c>
      <c r="PT46" s="84">
        <f t="shared" si="284"/>
        <v>0.3558937363791409</v>
      </c>
      <c r="PU46" s="84">
        <f t="shared" si="284"/>
        <v>0.35434604851864943</v>
      </c>
      <c r="PV46" s="84">
        <f t="shared" si="284"/>
        <v>0.35279294375064624</v>
      </c>
      <c r="PW46" s="84">
        <f t="shared" si="284"/>
        <v>0.351234403115955</v>
      </c>
      <c r="PX46" s="84">
        <f t="shared" si="284"/>
        <v>0.34967040758904233</v>
      </c>
      <c r="PY46" s="84">
        <f t="shared" si="284"/>
        <v>0.34810093807778547</v>
      </c>
      <c r="PZ46" s="84">
        <f t="shared" si="284"/>
        <v>0.34652597542323926</v>
      </c>
      <c r="QA46" s="84">
        <f t="shared" si="284"/>
        <v>0.34494550039940214</v>
      </c>
      <c r="QB46" s="84">
        <f t="shared" si="284"/>
        <v>0.34335949371298158</v>
      </c>
      <c r="QC46" s="84">
        <f t="shared" si="284"/>
        <v>0.34176793600315852</v>
      </c>
      <c r="QD46" s="84">
        <f t="shared" si="284"/>
        <v>0.34017080784135112</v>
      </c>
      <c r="QE46" s="84">
        <f t="shared" si="284"/>
        <v>0.33856808973097735</v>
      </c>
      <c r="QF46" s="84">
        <f t="shared" si="284"/>
        <v>0.33695976210721729</v>
      </c>
      <c r="QG46" s="84">
        <f t="shared" si="284"/>
        <v>0.33534580533677405</v>
      </c>
      <c r="QH46" s="84">
        <f t="shared" si="284"/>
        <v>0.33372619971763429</v>
      </c>
      <c r="QI46" s="84">
        <f t="shared" si="284"/>
        <v>0.33210092547882752</v>
      </c>
      <c r="QJ46" s="84">
        <f t="shared" si="284"/>
        <v>0.33046996278018492</v>
      </c>
      <c r="QK46" s="84">
        <f t="shared" si="284"/>
        <v>0.32883329171209708</v>
      </c>
      <c r="QL46" s="84">
        <f t="shared" ref="QL46:SW46" si="285">QK46+QL64+QL65</f>
        <v>0.32719089229527093</v>
      </c>
      <c r="QM46" s="84">
        <f t="shared" si="285"/>
        <v>0.32554274448048587</v>
      </c>
      <c r="QN46" s="84">
        <f t="shared" si="285"/>
        <v>0.32388882814834907</v>
      </c>
      <c r="QO46" s="84">
        <f t="shared" si="285"/>
        <v>0.32222912310904983</v>
      </c>
      <c r="QP46" s="84">
        <f t="shared" si="285"/>
        <v>0.32056360910211301</v>
      </c>
      <c r="QQ46" s="84">
        <f t="shared" si="285"/>
        <v>0.31889226579615193</v>
      </c>
      <c r="QR46" s="84">
        <f t="shared" si="285"/>
        <v>0.31721507278861999</v>
      </c>
      <c r="QS46" s="84">
        <f t="shared" si="285"/>
        <v>0.31553200960556166</v>
      </c>
      <c r="QT46" s="84">
        <f t="shared" si="285"/>
        <v>0.31384305570136262</v>
      </c>
      <c r="QU46" s="84">
        <f t="shared" si="285"/>
        <v>0.3121481904584989</v>
      </c>
      <c r="QV46" s="84">
        <f t="shared" si="285"/>
        <v>0.31044739318728515</v>
      </c>
      <c r="QW46" s="84">
        <f t="shared" si="285"/>
        <v>0.30874064312562216</v>
      </c>
      <c r="QX46" s="84">
        <f t="shared" si="285"/>
        <v>0.30702791943874336</v>
      </c>
      <c r="QY46" s="84">
        <f t="shared" si="285"/>
        <v>0.30530920121896049</v>
      </c>
      <c r="QZ46" s="84">
        <f t="shared" si="285"/>
        <v>0.30358446748540835</v>
      </c>
      <c r="RA46" s="84">
        <f t="shared" si="285"/>
        <v>0.30185369718378879</v>
      </c>
      <c r="RB46" s="84">
        <f t="shared" si="285"/>
        <v>0.30011686918611358</v>
      </c>
      <c r="RC46" s="84">
        <f t="shared" si="285"/>
        <v>0.29837396229044649</v>
      </c>
      <c r="RD46" s="84">
        <f t="shared" si="285"/>
        <v>0.29662495522064458</v>
      </c>
      <c r="RE46" s="84">
        <f t="shared" si="285"/>
        <v>0.29486982662609834</v>
      </c>
      <c r="RF46" s="84">
        <f t="shared" si="285"/>
        <v>0.29310855508147121</v>
      </c>
      <c r="RG46" s="84">
        <f t="shared" si="285"/>
        <v>0.29134111908643789</v>
      </c>
      <c r="RH46" s="84">
        <f t="shared" si="285"/>
        <v>0.28956749706542195</v>
      </c>
      <c r="RI46" s="84">
        <f t="shared" si="285"/>
        <v>0.28778766736733247</v>
      </c>
      <c r="RJ46" s="84">
        <f t="shared" si="285"/>
        <v>0.28600160826529963</v>
      </c>
      <c r="RK46" s="84">
        <f t="shared" si="285"/>
        <v>0.2842092979564097</v>
      </c>
      <c r="RL46" s="84">
        <f t="shared" si="285"/>
        <v>0.28241071456143862</v>
      </c>
      <c r="RM46" s="84">
        <f t="shared" si="285"/>
        <v>0.28060583612458517</v>
      </c>
      <c r="RN46" s="84">
        <f t="shared" si="285"/>
        <v>0.27879464061320275</v>
      </c>
      <c r="RO46" s="84">
        <f t="shared" si="285"/>
        <v>0.2769771059175305</v>
      </c>
      <c r="RP46" s="84">
        <f>RO46+RP64+RP65</f>
        <v>0.27515320985042335</v>
      </c>
      <c r="RQ46" s="84">
        <f>RP46+RQ64+RQ65</f>
        <v>0.27332293014708137</v>
      </c>
      <c r="RR46" s="84">
        <f>RQ46+RR64+RR65</f>
        <v>0.27148624446477765</v>
      </c>
      <c r="RS46" s="84">
        <f>RR46+RS64+RS65</f>
        <v>0.26964313038258586</v>
      </c>
      <c r="RT46" s="84">
        <f>RS46+RT64+RT65</f>
        <v>0.26779356540110644</v>
      </c>
      <c r="RU46" s="84">
        <f t="shared" si="285"/>
        <v>0.2659375269421918</v>
      </c>
      <c r="RV46" s="84">
        <f t="shared" si="285"/>
        <v>0.26407499234867099</v>
      </c>
      <c r="RW46" s="84">
        <f t="shared" si="285"/>
        <v>0.26220593888407284</v>
      </c>
      <c r="RX46" s="84">
        <f t="shared" si="285"/>
        <v>0.26033034373234859</v>
      </c>
      <c r="RY46" s="84">
        <f t="shared" si="285"/>
        <v>0.25844818399759334</v>
      </c>
      <c r="RZ46" s="84">
        <f t="shared" si="285"/>
        <v>0.25655943670376641</v>
      </c>
      <c r="SA46" s="84">
        <f t="shared" si="285"/>
        <v>0.25466407879441111</v>
      </c>
      <c r="SB46" s="84">
        <f t="shared" si="285"/>
        <v>0.25276208713237308</v>
      </c>
      <c r="SC46" s="84">
        <f t="shared" si="285"/>
        <v>0.25085343849951791</v>
      </c>
      <c r="SD46" s="84">
        <f t="shared" si="285"/>
        <v>0.24893810959644774</v>
      </c>
      <c r="SE46" s="84">
        <f t="shared" si="285"/>
        <v>0.24701607704221684</v>
      </c>
      <c r="SF46" s="84">
        <f t="shared" si="285"/>
        <v>0.24508731737404613</v>
      </c>
      <c r="SG46" s="84">
        <f t="shared" si="285"/>
        <v>0.24315180704703682</v>
      </c>
      <c r="SH46" s="84">
        <f t="shared" si="285"/>
        <v>0.24120952243388297</v>
      </c>
      <c r="SI46" s="84">
        <f t="shared" si="285"/>
        <v>0.23926043982458309</v>
      </c>
      <c r="SJ46" s="84">
        <f t="shared" si="285"/>
        <v>0.23730453542615065</v>
      </c>
      <c r="SK46" s="84">
        <f t="shared" si="285"/>
        <v>0.2353417853623237</v>
      </c>
      <c r="SL46" s="84">
        <f t="shared" si="285"/>
        <v>0.23337216567327335</v>
      </c>
      <c r="SM46" s="84">
        <f t="shared" si="285"/>
        <v>0.23139565231531131</v>
      </c>
      <c r="SN46" s="84">
        <f t="shared" si="285"/>
        <v>0.22941222116059642</v>
      </c>
      <c r="SO46" s="84">
        <f t="shared" si="285"/>
        <v>0.22742184799684004</v>
      </c>
      <c r="SP46" s="84">
        <f t="shared" si="285"/>
        <v>0.22542450852701049</v>
      </c>
      <c r="SQ46" s="84">
        <f t="shared" si="285"/>
        <v>0.22342017836903655</v>
      </c>
      <c r="SR46" s="84">
        <f t="shared" si="285"/>
        <v>0.22140883305550971</v>
      </c>
      <c r="SS46" s="84">
        <f t="shared" si="285"/>
        <v>0.2193904480333855</v>
      </c>
      <c r="ST46" s="84">
        <f t="shared" si="285"/>
        <v>0.21736499866368386</v>
      </c>
      <c r="SU46" s="84">
        <f t="shared" si="285"/>
        <v>0.21533246022118827</v>
      </c>
      <c r="SV46" s="84">
        <f t="shared" si="285"/>
        <v>0.21329280789414395</v>
      </c>
      <c r="SW46" s="84">
        <f t="shared" si="285"/>
        <v>0.21124601678395497</v>
      </c>
      <c r="SX46" s="84">
        <f t="shared" ref="SX46:VI46" si="286">SW46+SX64+SX65</f>
        <v>0.20919206190488032</v>
      </c>
      <c r="SY46" s="84">
        <f t="shared" si="286"/>
        <v>0.20713091818372892</v>
      </c>
      <c r="SZ46" s="84">
        <f t="shared" si="286"/>
        <v>0.20506256045955348</v>
      </c>
      <c r="TA46" s="84">
        <f t="shared" si="286"/>
        <v>0.20298696348334344</v>
      </c>
      <c r="TB46" s="84">
        <f t="shared" si="286"/>
        <v>0.20090410191771665</v>
      </c>
      <c r="TC46" s="84">
        <f t="shared" si="286"/>
        <v>0.19881395033661017</v>
      </c>
      <c r="TD46" s="84">
        <f t="shared" si="286"/>
        <v>0.19671648322496982</v>
      </c>
      <c r="TE46" s="84">
        <f t="shared" si="286"/>
        <v>0.19461167497843873</v>
      </c>
      <c r="TF46" s="84">
        <f t="shared" si="286"/>
        <v>0.1924994999030448</v>
      </c>
      <c r="TG46" s="84">
        <f t="shared" si="286"/>
        <v>0.19037993221488697</v>
      </c>
      <c r="TH46" s="84">
        <f t="shared" si="286"/>
        <v>0.1882529460398206</v>
      </c>
      <c r="TI46" s="84">
        <f t="shared" si="286"/>
        <v>0.18611851541314148</v>
      </c>
      <c r="TJ46" s="84">
        <f t="shared" si="286"/>
        <v>0.18397661427926898</v>
      </c>
      <c r="TK46" s="84">
        <f t="shared" si="286"/>
        <v>0.18182721649142794</v>
      </c>
      <c r="TL46" s="84">
        <f t="shared" si="286"/>
        <v>0.17967029581132946</v>
      </c>
      <c r="TM46" s="84">
        <f t="shared" si="286"/>
        <v>0.17750582590885064</v>
      </c>
      <c r="TN46" s="84">
        <f t="shared" si="286"/>
        <v>0.17533378036171313</v>
      </c>
      <c r="TO46" s="84">
        <f t="shared" si="286"/>
        <v>0.17315413265516064</v>
      </c>
      <c r="TP46" s="84">
        <f t="shared" si="286"/>
        <v>0.17096685618163521</v>
      </c>
      <c r="TQ46" s="84">
        <f t="shared" si="286"/>
        <v>0.16877192424045245</v>
      </c>
      <c r="TR46" s="84">
        <f t="shared" si="286"/>
        <v>0.16656931003747555</v>
      </c>
      <c r="TS46" s="84">
        <f t="shared" si="286"/>
        <v>0.16435898668478824</v>
      </c>
      <c r="TT46" s="84">
        <f t="shared" si="286"/>
        <v>0.16214092720036652</v>
      </c>
      <c r="TU46" s="84">
        <f t="shared" si="286"/>
        <v>0.15991510450774932</v>
      </c>
      <c r="TV46" s="84">
        <f t="shared" si="286"/>
        <v>0.15768149143570795</v>
      </c>
      <c r="TW46" s="84">
        <f t="shared" si="286"/>
        <v>0.15544006071791444</v>
      </c>
      <c r="TX46" s="84">
        <f t="shared" si="286"/>
        <v>0.15319078499260866</v>
      </c>
      <c r="TY46" s="84">
        <f t="shared" si="286"/>
        <v>0.15093363680226432</v>
      </c>
      <c r="TZ46" s="84">
        <f t="shared" si="286"/>
        <v>0.14866858859325377</v>
      </c>
      <c r="UA46" s="84">
        <f t="shared" si="286"/>
        <v>0.14639561271551169</v>
      </c>
      <c r="UB46" s="84">
        <f t="shared" si="286"/>
        <v>0.14411468142219749</v>
      </c>
      <c r="UC46" s="84">
        <f t="shared" si="286"/>
        <v>0.14182576686935669</v>
      </c>
      <c r="UD46" s="84">
        <f t="shared" si="286"/>
        <v>0.13952884111558095</v>
      </c>
      <c r="UE46" s="84">
        <f t="shared" si="286"/>
        <v>0.137223876121667</v>
      </c>
      <c r="UF46" s="84">
        <f t="shared" si="286"/>
        <v>0.13491084375027435</v>
      </c>
      <c r="UG46" s="84">
        <f t="shared" si="286"/>
        <v>0.13258971576558182</v>
      </c>
      <c r="UH46" s="84">
        <f t="shared" si="286"/>
        <v>0.13026046383294287</v>
      </c>
      <c r="UI46" s="84">
        <f t="shared" si="286"/>
        <v>0.12792305951853969</v>
      </c>
      <c r="UJ46" s="84">
        <f t="shared" si="286"/>
        <v>0.1255774742890361</v>
      </c>
      <c r="UK46" s="84">
        <f t="shared" si="286"/>
        <v>0.12322367951122924</v>
      </c>
      <c r="UL46" s="84">
        <f t="shared" si="286"/>
        <v>0.12086164645170007</v>
      </c>
      <c r="UM46" s="84">
        <f t="shared" si="286"/>
        <v>0.11849134627646254</v>
      </c>
      <c r="UN46" s="84">
        <f t="shared" si="286"/>
        <v>0.11611275005061168</v>
      </c>
      <c r="UO46" s="84">
        <f t="shared" si="286"/>
        <v>0.11372582873797034</v>
      </c>
      <c r="UP46" s="84">
        <f t="shared" si="286"/>
        <v>0.11133055320073475</v>
      </c>
      <c r="UQ46" s="84">
        <f t="shared" si="286"/>
        <v>0.10892689419911884</v>
      </c>
      <c r="UR46" s="84">
        <f t="shared" si="286"/>
        <v>0.10651482239099727</v>
      </c>
      <c r="US46" s="84">
        <f t="shared" si="286"/>
        <v>0.10409430833154729</v>
      </c>
      <c r="UT46" s="84">
        <f t="shared" si="286"/>
        <v>0.10166532247288922</v>
      </c>
      <c r="UU46" s="84">
        <f t="shared" si="286"/>
        <v>9.9227835163725853E-2</v>
      </c>
      <c r="UV46" s="84">
        <f t="shared" si="286"/>
        <v>9.6781816648980418E-2</v>
      </c>
      <c r="UW46" s="84">
        <f t="shared" si="286"/>
        <v>9.432723706943337E-2</v>
      </c>
      <c r="UX46" s="84">
        <f t="shared" si="286"/>
        <v>9.1864066461357904E-2</v>
      </c>
      <c r="UY46" s="84">
        <f t="shared" si="286"/>
        <v>8.9392274756154175E-2</v>
      </c>
      <c r="UZ46" s="84">
        <f t="shared" si="286"/>
        <v>8.6911831779982227E-2</v>
      </c>
      <c r="VA46" s="84">
        <f t="shared" si="286"/>
        <v>8.4422707253393681E-2</v>
      </c>
      <c r="VB46" s="84">
        <f t="shared" si="286"/>
        <v>8.192487079096207E-2</v>
      </c>
      <c r="VC46" s="84">
        <f t="shared" si="286"/>
        <v>7.9418291900911958E-2</v>
      </c>
      <c r="VD46" s="84">
        <f t="shared" si="286"/>
        <v>7.6902939984746663E-2</v>
      </c>
      <c r="VE46" s="84">
        <f t="shared" si="286"/>
        <v>7.4378784336874795E-2</v>
      </c>
      <c r="VF46" s="84">
        <f t="shared" si="286"/>
        <v>7.1845794144235378E-2</v>
      </c>
      <c r="VG46" s="84">
        <f t="shared" si="286"/>
        <v>6.9303938485921715E-2</v>
      </c>
      <c r="VH46" s="84">
        <f t="shared" si="286"/>
        <v>6.6753186332803957E-2</v>
      </c>
      <c r="VI46" s="84">
        <f t="shared" si="286"/>
        <v>6.4193506547150295E-2</v>
      </c>
      <c r="VJ46" s="84">
        <f t="shared" ref="VJ46:WS46" si="287">VI46+VJ64+VJ65</f>
        <v>6.1624867882246838E-2</v>
      </c>
      <c r="VK46" s="84">
        <f t="shared" si="287"/>
        <v>5.904723898201622E-2</v>
      </c>
      <c r="VL46" s="84">
        <f t="shared" si="287"/>
        <v>5.6460588380634794E-2</v>
      </c>
      <c r="VM46" s="84">
        <f t="shared" si="287"/>
        <v>5.3864884502148533E-2</v>
      </c>
      <c r="VN46" s="84">
        <f t="shared" si="287"/>
        <v>5.1260095660087573E-2</v>
      </c>
      <c r="VO46" s="84">
        <f t="shared" si="287"/>
        <v>4.8646190057079403E-2</v>
      </c>
      <c r="VP46" s="84">
        <f t="shared" si="287"/>
        <v>4.6023135784460698E-2</v>
      </c>
      <c r="VQ46" s="84">
        <f t="shared" si="287"/>
        <v>4.3390900821887832E-2</v>
      </c>
      <c r="VR46" s="84">
        <f t="shared" si="287"/>
        <v>4.0749453036945958E-2</v>
      </c>
      <c r="VS46" s="84">
        <f t="shared" si="287"/>
        <v>3.8098760184756789E-2</v>
      </c>
      <c r="VT46" s="84">
        <f t="shared" si="287"/>
        <v>3.5438789907584957E-2</v>
      </c>
      <c r="VU46" s="84">
        <f t="shared" si="287"/>
        <v>3.2769509734443023E-2</v>
      </c>
      <c r="VV46" s="84">
        <f t="shared" si="287"/>
        <v>3.0090887080695093E-2</v>
      </c>
      <c r="VW46" s="84">
        <f t="shared" si="287"/>
        <v>2.7402889247659046E-2</v>
      </c>
      <c r="VX46" s="84">
        <f t="shared" si="287"/>
        <v>2.470548342220737E-2</v>
      </c>
      <c r="VY46" s="84">
        <f t="shared" si="287"/>
        <v>2.1998636676366614E-2</v>
      </c>
      <c r="VZ46" s="84">
        <f t="shared" si="287"/>
        <v>1.9282315966915414E-2</v>
      </c>
      <c r="WA46" s="84">
        <f t="shared" si="287"/>
        <v>1.6556488134981135E-2</v>
      </c>
      <c r="WB46" s="84">
        <f t="shared" si="287"/>
        <v>1.3821119905635088E-2</v>
      </c>
      <c r="WC46" s="84">
        <f t="shared" si="287"/>
        <v>1.1076177887486327E-2</v>
      </c>
      <c r="WD46" s="84">
        <f t="shared" si="287"/>
        <v>8.3216285722740469E-3</v>
      </c>
      <c r="WE46" s="84">
        <f t="shared" si="287"/>
        <v>5.5574383344585247E-3</v>
      </c>
      <c r="WF46" s="84">
        <f t="shared" si="287"/>
        <v>2.7835734308106468E-3</v>
      </c>
      <c r="WG46" s="84">
        <f t="shared" si="287"/>
        <v>0</v>
      </c>
      <c r="WH46" s="84">
        <f t="shared" si="287"/>
        <v>0</v>
      </c>
      <c r="WI46" s="84">
        <f t="shared" si="287"/>
        <v>0</v>
      </c>
      <c r="WJ46" s="84">
        <f t="shared" si="287"/>
        <v>0</v>
      </c>
      <c r="WK46" s="84">
        <f t="shared" si="287"/>
        <v>0</v>
      </c>
      <c r="WL46" s="84">
        <f t="shared" si="287"/>
        <v>0</v>
      </c>
      <c r="WM46" s="84">
        <f t="shared" si="287"/>
        <v>0</v>
      </c>
      <c r="WN46" s="84">
        <f t="shared" si="287"/>
        <v>0</v>
      </c>
      <c r="WO46" s="84">
        <f t="shared" si="287"/>
        <v>0</v>
      </c>
      <c r="WP46" s="84">
        <f t="shared" si="287"/>
        <v>0</v>
      </c>
      <c r="WQ46" s="84">
        <f t="shared" si="287"/>
        <v>0</v>
      </c>
      <c r="WR46" s="84">
        <f t="shared" si="287"/>
        <v>0</v>
      </c>
      <c r="WS46" s="84">
        <f t="shared" si="287"/>
        <v>0</v>
      </c>
    </row>
    <row r="47" spans="1:617" s="129" customFormat="1" ht="15">
      <c r="B47" s="178" t="s">
        <v>59</v>
      </c>
      <c r="C47" s="176"/>
      <c r="D47" s="178"/>
      <c r="E47" s="178"/>
      <c r="F47" s="198">
        <f>SUM(F46:F46)</f>
        <v>0.69965668406218151</v>
      </c>
      <c r="G47" s="198">
        <f t="shared" ref="G47:BP47" si="288">SUM(G46:G46)</f>
        <v>0.69931216651858064</v>
      </c>
      <c r="H47" s="198">
        <f t="shared" si="288"/>
        <v>0.69896644316357714</v>
      </c>
      <c r="I47" s="198">
        <f t="shared" si="288"/>
        <v>0.69861950977683118</v>
      </c>
      <c r="J47" s="198">
        <f t="shared" si="288"/>
        <v>0.6982713621232316</v>
      </c>
      <c r="K47" s="198">
        <f t="shared" si="288"/>
        <v>0.69792199595284443</v>
      </c>
      <c r="L47" s="198">
        <f t="shared" si="288"/>
        <v>0.69757140700086095</v>
      </c>
      <c r="M47" s="198">
        <f t="shared" si="288"/>
        <v>0.69721959098754549</v>
      </c>
      <c r="N47" s="198">
        <f t="shared" si="288"/>
        <v>0.69686654361818345</v>
      </c>
      <c r="O47" s="198">
        <f t="shared" si="288"/>
        <v>0.69651226058302862</v>
      </c>
      <c r="P47" s="198">
        <f t="shared" si="288"/>
        <v>0.69615673755725072</v>
      </c>
      <c r="Q47" s="198">
        <f t="shared" si="288"/>
        <v>0.69579997020088258</v>
      </c>
      <c r="R47" s="198">
        <f t="shared" si="288"/>
        <v>0.69544195415876719</v>
      </c>
      <c r="S47" s="198">
        <f t="shared" si="288"/>
        <v>0.69508268506050441</v>
      </c>
      <c r="T47" s="198">
        <f t="shared" si="288"/>
        <v>0.69472215852039765</v>
      </c>
      <c r="U47" s="198">
        <f t="shared" si="288"/>
        <v>0.6943603701374006</v>
      </c>
      <c r="V47" s="198">
        <f t="shared" si="288"/>
        <v>0.69399731549506305</v>
      </c>
      <c r="W47" s="198">
        <f t="shared" si="288"/>
        <v>0.69363299016147728</v>
      </c>
      <c r="X47" s="198">
        <f t="shared" si="288"/>
        <v>0.69326738968922397</v>
      </c>
      <c r="Y47" s="198">
        <f t="shared" si="288"/>
        <v>0.69290050961531779</v>
      </c>
      <c r="Z47" s="198">
        <f t="shared" si="288"/>
        <v>0.69253234546115294</v>
      </c>
      <c r="AA47" s="198">
        <f t="shared" si="288"/>
        <v>0.69216289273244846</v>
      </c>
      <c r="AB47" s="198">
        <f t="shared" si="288"/>
        <v>0.69179214691919355</v>
      </c>
      <c r="AC47" s="198">
        <f t="shared" si="288"/>
        <v>0.69142010349559224</v>
      </c>
      <c r="AD47" s="198">
        <f t="shared" si="288"/>
        <v>0.69104675792000836</v>
      </c>
      <c r="AE47" s="198">
        <f t="shared" si="288"/>
        <v>0.69067210563490988</v>
      </c>
      <c r="AF47" s="198">
        <f t="shared" si="288"/>
        <v>0.69029614206681356</v>
      </c>
      <c r="AG47" s="198">
        <f t="shared" si="288"/>
        <v>0.68991886262622892</v>
      </c>
      <c r="AH47" s="198">
        <f t="shared" si="288"/>
        <v>0.68954026270760227</v>
      </c>
      <c r="AI47" s="198">
        <f t="shared" si="288"/>
        <v>0.68916033768926044</v>
      </c>
      <c r="AJ47" s="198">
        <f t="shared" si="288"/>
        <v>0.68877908293335433</v>
      </c>
      <c r="AK47" s="198">
        <f t="shared" si="288"/>
        <v>0.68839649378580259</v>
      </c>
      <c r="AL47" s="198">
        <f t="shared" si="288"/>
        <v>0.68801256557623436</v>
      </c>
      <c r="AM47" s="198">
        <f t="shared" si="288"/>
        <v>0.68762729361793273</v>
      </c>
      <c r="AN47" s="198">
        <f t="shared" si="288"/>
        <v>0.68724067320777704</v>
      </c>
      <c r="AO47" s="198">
        <f t="shared" si="288"/>
        <v>0.68685269962618578</v>
      </c>
      <c r="AP47" s="198">
        <f t="shared" si="288"/>
        <v>0.68646336813705899</v>
      </c>
      <c r="AQ47" s="198">
        <f t="shared" si="288"/>
        <v>0.68607267398772021</v>
      </c>
      <c r="AR47" s="198">
        <f t="shared" si="288"/>
        <v>0.68568061240885869</v>
      </c>
      <c r="AS47" s="198">
        <f t="shared" si="288"/>
        <v>0.68528717861447119</v>
      </c>
      <c r="AT47" s="198">
        <f t="shared" si="288"/>
        <v>0.6848923678018034</v>
      </c>
      <c r="AU47" s="198">
        <f t="shared" si="288"/>
        <v>0.68449617515129124</v>
      </c>
      <c r="AV47" s="198">
        <f t="shared" si="288"/>
        <v>0.68409859582650223</v>
      </c>
      <c r="AW47" s="198">
        <f t="shared" si="288"/>
        <v>0.68369962497407655</v>
      </c>
      <c r="AX47" s="198">
        <f t="shared" si="288"/>
        <v>0.68329925772366729</v>
      </c>
      <c r="AY47" s="198">
        <f t="shared" si="288"/>
        <v>0.68289748918788162</v>
      </c>
      <c r="AZ47" s="198">
        <f t="shared" si="288"/>
        <v>0.68249431446222075</v>
      </c>
      <c r="BA47" s="198">
        <f t="shared" si="288"/>
        <v>0.68208972862502004</v>
      </c>
      <c r="BB47" s="198">
        <f t="shared" si="288"/>
        <v>0.68168372673738908</v>
      </c>
      <c r="BC47" s="198">
        <f t="shared" si="288"/>
        <v>0.68127630384315141</v>
      </c>
      <c r="BD47" s="198">
        <f t="shared" si="288"/>
        <v>0.68086745496878398</v>
      </c>
      <c r="BE47" s="198">
        <f t="shared" si="288"/>
        <v>0.68045717512335624</v>
      </c>
      <c r="BF47" s="198">
        <f t="shared" si="288"/>
        <v>0.68004545929846949</v>
      </c>
      <c r="BG47" s="198">
        <f t="shared" si="288"/>
        <v>0.67963230246819561</v>
      </c>
      <c r="BH47" s="198">
        <f t="shared" si="288"/>
        <v>0.67921769958901579</v>
      </c>
      <c r="BI47" s="198">
        <f t="shared" si="288"/>
        <v>0.67880164559975886</v>
      </c>
      <c r="BJ47" s="198">
        <f t="shared" si="288"/>
        <v>0.67838413542153952</v>
      </c>
      <c r="BK47" s="198">
        <f t="shared" si="288"/>
        <v>0.67796516395769646</v>
      </c>
      <c r="BL47" s="198">
        <f t="shared" si="288"/>
        <v>0.67754472609372995</v>
      </c>
      <c r="BM47" s="198">
        <f t="shared" si="288"/>
        <v>0.6771228166972395</v>
      </c>
      <c r="BN47" s="198">
        <f t="shared" si="288"/>
        <v>0.67669943061786131</v>
      </c>
      <c r="BO47" s="198">
        <f t="shared" si="288"/>
        <v>0.67627456268720532</v>
      </c>
      <c r="BP47" s="198">
        <f t="shared" si="288"/>
        <v>0.67584820771879206</v>
      </c>
      <c r="BQ47" s="198">
        <f>SUM(BQ46:BQ46)</f>
        <v>0.67542036050798937</v>
      </c>
      <c r="BR47" s="198">
        <f t="shared" ref="BR47:EC47" si="289">SUM(BR46:BR46)</f>
        <v>0.67499101583194887</v>
      </c>
      <c r="BS47" s="198">
        <f t="shared" si="289"/>
        <v>0.67456016844954225</v>
      </c>
      <c r="BT47" s="198">
        <f t="shared" si="289"/>
        <v>0.67412781310129721</v>
      </c>
      <c r="BU47" s="198">
        <f t="shared" si="289"/>
        <v>0.67369394450933329</v>
      </c>
      <c r="BV47" s="198">
        <f t="shared" si="289"/>
        <v>0.67325855737729745</v>
      </c>
      <c r="BW47" s="198">
        <f t="shared" si="289"/>
        <v>0.67282164639029951</v>
      </c>
      <c r="BX47" s="198">
        <f t="shared" si="289"/>
        <v>0.67238320621484704</v>
      </c>
      <c r="BY47" s="198">
        <f t="shared" si="289"/>
        <v>0.67194323149878055</v>
      </c>
      <c r="BZ47" s="198">
        <f t="shared" si="289"/>
        <v>0.67150171687120774</v>
      </c>
      <c r="CA47" s="198">
        <f t="shared" si="289"/>
        <v>0.67105865694243849</v>
      </c>
      <c r="CB47" s="198">
        <f t="shared" si="289"/>
        <v>0.67061404630391852</v>
      </c>
      <c r="CC47" s="198">
        <f t="shared" si="289"/>
        <v>0.6701678795281637</v>
      </c>
      <c r="CD47" s="198">
        <f t="shared" si="289"/>
        <v>0.66972015116869377</v>
      </c>
      <c r="CE47" s="198">
        <f t="shared" si="289"/>
        <v>0.6692708557599657</v>
      </c>
      <c r="CF47" s="198">
        <f t="shared" si="289"/>
        <v>0.66881998781730712</v>
      </c>
      <c r="CG47" s="198">
        <f t="shared" si="289"/>
        <v>0.66836754183684921</v>
      </c>
      <c r="CH47" s="198">
        <f t="shared" si="289"/>
        <v>0.6679135122954597</v>
      </c>
      <c r="CI47" s="198">
        <f t="shared" si="289"/>
        <v>0.66745789365067532</v>
      </c>
      <c r="CJ47" s="198">
        <f t="shared" si="289"/>
        <v>0.6670006803406342</v>
      </c>
      <c r="CK47" s="198">
        <f t="shared" si="289"/>
        <v>0.66654186678400795</v>
      </c>
      <c r="CL47" s="198">
        <f t="shared" si="289"/>
        <v>0.66608144737993347</v>
      </c>
      <c r="CM47" s="198">
        <f t="shared" si="289"/>
        <v>0.66561941650794476</v>
      </c>
      <c r="CN47" s="198">
        <f t="shared" si="289"/>
        <v>0.66515576852790403</v>
      </c>
      <c r="CO47" s="198">
        <f t="shared" si="289"/>
        <v>0.66469049777993316</v>
      </c>
      <c r="CP47" s="198">
        <f t="shared" si="289"/>
        <v>0.66422359858434443</v>
      </c>
      <c r="CQ47" s="198">
        <f t="shared" si="289"/>
        <v>0.66375506524157113</v>
      </c>
      <c r="CR47" s="198">
        <f t="shared" si="289"/>
        <v>0.66328489203209817</v>
      </c>
      <c r="CS47" s="198">
        <f t="shared" si="289"/>
        <v>0.66281307321639205</v>
      </c>
      <c r="CT47" s="198">
        <f t="shared" si="289"/>
        <v>0.66233960303483097</v>
      </c>
      <c r="CU47" s="198">
        <f t="shared" si="289"/>
        <v>0.6618644757076344</v>
      </c>
      <c r="CV47" s="198">
        <f t="shared" si="289"/>
        <v>0.66138768543479265</v>
      </c>
      <c r="CW47" s="198">
        <f t="shared" si="289"/>
        <v>0.66090922639599592</v>
      </c>
      <c r="CX47" s="198">
        <f t="shared" si="289"/>
        <v>0.66042909275056338</v>
      </c>
      <c r="CY47" s="198">
        <f t="shared" si="289"/>
        <v>0.6599472786373719</v>
      </c>
      <c r="CZ47" s="198">
        <f t="shared" si="289"/>
        <v>0.65946377817478419</v>
      </c>
      <c r="DA47" s="198">
        <f t="shared" si="289"/>
        <v>0.65897858546057742</v>
      </c>
      <c r="DB47" s="198">
        <f t="shared" si="289"/>
        <v>0.65849169457187096</v>
      </c>
      <c r="DC47" s="198">
        <f t="shared" si="289"/>
        <v>0.65800309956505398</v>
      </c>
      <c r="DD47" s="198">
        <f t="shared" si="289"/>
        <v>0.6575127944757132</v>
      </c>
      <c r="DE47" s="198">
        <f t="shared" si="289"/>
        <v>0.65702077331855968</v>
      </c>
      <c r="DF47" s="198">
        <f t="shared" si="289"/>
        <v>0.65652703008735613</v>
      </c>
      <c r="DG47" s="198">
        <f t="shared" si="289"/>
        <v>0.65603155875484342</v>
      </c>
      <c r="DH47" s="198">
        <f t="shared" si="289"/>
        <v>0.65553435327266685</v>
      </c>
      <c r="DI47" s="198">
        <f t="shared" si="289"/>
        <v>0.65503540757130274</v>
      </c>
      <c r="DJ47" s="198">
        <f t="shared" si="289"/>
        <v>0.65453471555998377</v>
      </c>
      <c r="DK47" s="198">
        <f t="shared" si="289"/>
        <v>0.65403227112662521</v>
      </c>
      <c r="DL47" s="198">
        <f t="shared" si="289"/>
        <v>0.65352806813774988</v>
      </c>
      <c r="DM47" s="198">
        <f t="shared" si="289"/>
        <v>0.65302210043841358</v>
      </c>
      <c r="DN47" s="198">
        <f t="shared" si="289"/>
        <v>0.65251436185212952</v>
      </c>
      <c r="DO47" s="198">
        <f t="shared" si="289"/>
        <v>0.65200484618079346</v>
      </c>
      <c r="DP47" s="198">
        <f t="shared" si="289"/>
        <v>0.65149354720460773</v>
      </c>
      <c r="DQ47" s="198">
        <f t="shared" si="289"/>
        <v>0.65098045868200538</v>
      </c>
      <c r="DR47" s="198">
        <f t="shared" si="289"/>
        <v>0.65046557434957386</v>
      </c>
      <c r="DS47" s="198">
        <f t="shared" si="289"/>
        <v>0.64994888792197891</v>
      </c>
      <c r="DT47" s="198">
        <f t="shared" si="289"/>
        <v>0.64943039309188733</v>
      </c>
      <c r="DU47" s="198">
        <f t="shared" si="289"/>
        <v>0.64891008352989044</v>
      </c>
      <c r="DV47" s="198">
        <f t="shared" si="289"/>
        <v>0.64838795288442652</v>
      </c>
      <c r="DW47" s="198">
        <f t="shared" si="289"/>
        <v>0.64786399478170353</v>
      </c>
      <c r="DX47" s="198">
        <f t="shared" si="289"/>
        <v>0.64733820282562105</v>
      </c>
      <c r="DY47" s="198">
        <f t="shared" si="289"/>
        <v>0.6468105705976922</v>
      </c>
      <c r="DZ47" s="198">
        <f t="shared" si="289"/>
        <v>0.64628109165696568</v>
      </c>
      <c r="EA47" s="198">
        <f t="shared" si="289"/>
        <v>0.64574975953994662</v>
      </c>
      <c r="EB47" s="198">
        <f t="shared" si="289"/>
        <v>0.64521656776051795</v>
      </c>
      <c r="EC47" s="198">
        <f t="shared" si="289"/>
        <v>0.64468150980986128</v>
      </c>
      <c r="ED47" s="198">
        <f t="shared" ref="ED47:GO47" si="290">SUM(ED46:ED46)</f>
        <v>0.64414457915637735</v>
      </c>
      <c r="EE47" s="198">
        <f t="shared" si="290"/>
        <v>0.6436057692456062</v>
      </c>
      <c r="EF47" s="198">
        <f t="shared" si="290"/>
        <v>0.6430650735001473</v>
      </c>
      <c r="EG47" s="198">
        <f t="shared" si="290"/>
        <v>0.64252248531957934</v>
      </c>
      <c r="EH47" s="198">
        <f t="shared" si="290"/>
        <v>0.64197799808037936</v>
      </c>
      <c r="EI47" s="198">
        <f t="shared" si="290"/>
        <v>0.64143160513584219</v>
      </c>
      <c r="EJ47" s="198">
        <f t="shared" si="290"/>
        <v>0.64088329981599912</v>
      </c>
      <c r="EK47" s="198">
        <f t="shared" si="290"/>
        <v>0.64033307542753659</v>
      </c>
      <c r="EL47" s="198">
        <f t="shared" si="290"/>
        <v>0.63978092525371444</v>
      </c>
      <c r="EM47" s="198">
        <f t="shared" si="290"/>
        <v>0.63922684255428397</v>
      </c>
      <c r="EN47" s="198">
        <f t="shared" si="290"/>
        <v>0.63867082056540547</v>
      </c>
      <c r="EO47" s="198">
        <f t="shared" si="290"/>
        <v>0.63811285249956595</v>
      </c>
      <c r="EP47" s="198">
        <f t="shared" si="290"/>
        <v>0.63755293154549597</v>
      </c>
      <c r="EQ47" s="198">
        <f t="shared" si="290"/>
        <v>0.63699105086808672</v>
      </c>
      <c r="ER47" s="198">
        <f t="shared" si="290"/>
        <v>0.63642720360830651</v>
      </c>
      <c r="ES47" s="198">
        <f t="shared" si="290"/>
        <v>0.63586138288311711</v>
      </c>
      <c r="ET47" s="198">
        <f t="shared" si="290"/>
        <v>0.63529358178538953</v>
      </c>
      <c r="EU47" s="198">
        <f t="shared" si="290"/>
        <v>0.6347237933838199</v>
      </c>
      <c r="EV47" s="198">
        <f t="shared" si="290"/>
        <v>0.63415201072284477</v>
      </c>
      <c r="EW47" s="198">
        <f t="shared" si="290"/>
        <v>0.63357822682255627</v>
      </c>
      <c r="EX47" s="198">
        <f t="shared" si="290"/>
        <v>0.63300243467861672</v>
      </c>
      <c r="EY47" s="198">
        <f t="shared" si="290"/>
        <v>0.63242462726217341</v>
      </c>
      <c r="EZ47" s="198">
        <f t="shared" si="290"/>
        <v>0.63184479751977252</v>
      </c>
      <c r="FA47" s="198">
        <f t="shared" si="290"/>
        <v>0.63126293837327319</v>
      </c>
      <c r="FB47" s="198">
        <f t="shared" si="290"/>
        <v>0.63067904271976116</v>
      </c>
      <c r="FC47" s="198">
        <f t="shared" si="290"/>
        <v>0.63009310343146185</v>
      </c>
      <c r="FD47" s="198">
        <f t="shared" si="290"/>
        <v>0.62950511335565351</v>
      </c>
      <c r="FE47" s="198">
        <f t="shared" si="290"/>
        <v>0.62891506531457986</v>
      </c>
      <c r="FF47" s="198">
        <f t="shared" si="290"/>
        <v>0.62832295210536238</v>
      </c>
      <c r="FG47" s="198">
        <f t="shared" si="290"/>
        <v>0.6277287664999126</v>
      </c>
      <c r="FH47" s="198">
        <f t="shared" si="290"/>
        <v>0.62713250124484377</v>
      </c>
      <c r="FI47" s="198">
        <f t="shared" si="290"/>
        <v>0.62653414906138227</v>
      </c>
      <c r="FJ47" s="198">
        <f t="shared" si="290"/>
        <v>0.62593370264527859</v>
      </c>
      <c r="FK47" s="198">
        <f t="shared" si="290"/>
        <v>0.62533115466671862</v>
      </c>
      <c r="FL47" s="198">
        <f t="shared" si="290"/>
        <v>0.6247264977702337</v>
      </c>
      <c r="FM47" s="198">
        <f t="shared" si="290"/>
        <v>0.62411972457461107</v>
      </c>
      <c r="FN47" s="198">
        <f t="shared" si="290"/>
        <v>0.62351082767280375</v>
      </c>
      <c r="FO47" s="198">
        <f t="shared" si="290"/>
        <v>0.62289979963184006</v>
      </c>
      <c r="FP47" s="198">
        <f t="shared" si="290"/>
        <v>0.62228663299273301</v>
      </c>
      <c r="FQ47" s="198">
        <f t="shared" si="290"/>
        <v>0.62167132027038907</v>
      </c>
      <c r="FR47" s="198">
        <f t="shared" si="290"/>
        <v>0.62105385395351698</v>
      </c>
      <c r="FS47" s="198">
        <f t="shared" si="290"/>
        <v>0.62043422650453584</v>
      </c>
      <c r="FT47" s="198">
        <f t="shared" si="290"/>
        <v>0.61981243035948319</v>
      </c>
      <c r="FU47" s="198">
        <f t="shared" si="290"/>
        <v>0.61918845792792288</v>
      </c>
      <c r="FV47" s="198">
        <f t="shared" si="290"/>
        <v>0.61856230159285208</v>
      </c>
      <c r="FW47" s="198">
        <f t="shared" si="290"/>
        <v>0.61793395371060855</v>
      </c>
      <c r="FX47" s="198">
        <f t="shared" si="290"/>
        <v>0.61730340661077721</v>
      </c>
      <c r="FY47" s="198">
        <f t="shared" si="290"/>
        <v>0.61667065259609644</v>
      </c>
      <c r="FZ47" s="198">
        <f t="shared" si="290"/>
        <v>0.6160356839423643</v>
      </c>
      <c r="GA47" s="198">
        <f t="shared" si="290"/>
        <v>0.61539849289834414</v>
      </c>
      <c r="GB47" s="198">
        <f t="shared" si="290"/>
        <v>0.6147590716856699</v>
      </c>
      <c r="GC47" s="198">
        <f t="shared" si="290"/>
        <v>0.61411741249875129</v>
      </c>
      <c r="GD47" s="198">
        <f t="shared" si="290"/>
        <v>0.61347350750467844</v>
      </c>
      <c r="GE47" s="198">
        <f t="shared" si="290"/>
        <v>0.61282734884312628</v>
      </c>
      <c r="GF47" s="198">
        <f t="shared" si="290"/>
        <v>0.61217892862625878</v>
      </c>
      <c r="GG47" s="198">
        <f t="shared" si="290"/>
        <v>0.61152823893863217</v>
      </c>
      <c r="GH47" s="198">
        <f t="shared" si="290"/>
        <v>0.61087527183709889</v>
      </c>
      <c r="GI47" s="198">
        <f t="shared" si="290"/>
        <v>0.61022001935071024</v>
      </c>
      <c r="GJ47" s="198">
        <f t="shared" si="290"/>
        <v>0.6095624734806192</v>
      </c>
      <c r="GK47" s="198">
        <f t="shared" si="290"/>
        <v>0.60890262619998292</v>
      </c>
      <c r="GL47" s="198">
        <f t="shared" si="290"/>
        <v>0.60824046945386434</v>
      </c>
      <c r="GM47" s="198">
        <f t="shared" si="290"/>
        <v>0.60757599515913441</v>
      </c>
      <c r="GN47" s="198">
        <f t="shared" si="290"/>
        <v>0.60690919520437292</v>
      </c>
      <c r="GO47" s="198">
        <f t="shared" si="290"/>
        <v>0.60624006144976972</v>
      </c>
      <c r="GP47" s="198">
        <f t="shared" ref="GP47:JA47" si="291">SUM(GP46:GP46)</f>
        <v>0.60556858572702543</v>
      </c>
      <c r="GQ47" s="198">
        <f t="shared" si="291"/>
        <v>0.60489475983925156</v>
      </c>
      <c r="GR47" s="198">
        <f t="shared" si="291"/>
        <v>0.60421857556087044</v>
      </c>
      <c r="GS47" s="198">
        <f t="shared" si="291"/>
        <v>0.60354002463751499</v>
      </c>
      <c r="GT47" s="198">
        <f t="shared" si="291"/>
        <v>0.6028590987859278</v>
      </c>
      <c r="GU47" s="198">
        <f t="shared" si="291"/>
        <v>0.6021757896938601</v>
      </c>
      <c r="GV47" s="198">
        <f t="shared" si="291"/>
        <v>0.60149008901997014</v>
      </c>
      <c r="GW47" s="198">
        <f t="shared" si="291"/>
        <v>0.60080198839372156</v>
      </c>
      <c r="GX47" s="198">
        <f t="shared" si="291"/>
        <v>0.60011147941528109</v>
      </c>
      <c r="GY47" s="198">
        <f t="shared" si="291"/>
        <v>0.59941855365541608</v>
      </c>
      <c r="GZ47" s="198">
        <f t="shared" si="291"/>
        <v>0.59872320265539158</v>
      </c>
      <c r="HA47" s="198">
        <f t="shared" si="291"/>
        <v>0.59802541792686692</v>
      </c>
      <c r="HB47" s="198">
        <f t="shared" si="291"/>
        <v>0.59732519095179248</v>
      </c>
      <c r="HC47" s="198">
        <f t="shared" si="291"/>
        <v>0.5966225131823053</v>
      </c>
      <c r="HD47" s="198">
        <f t="shared" si="291"/>
        <v>0.59591737604062489</v>
      </c>
      <c r="HE47" s="198">
        <f t="shared" si="291"/>
        <v>0.59520977091894856</v>
      </c>
      <c r="HF47" s="198">
        <f t="shared" si="291"/>
        <v>0.59449968917934637</v>
      </c>
      <c r="HG47" s="198">
        <f t="shared" si="291"/>
        <v>0.59378712215365559</v>
      </c>
      <c r="HH47" s="198">
        <f t="shared" si="291"/>
        <v>0.59307206114337485</v>
      </c>
      <c r="HI47" s="198">
        <f t="shared" si="291"/>
        <v>0.59235449741955815</v>
      </c>
      <c r="HJ47" s="198">
        <f t="shared" si="291"/>
        <v>0.59163442222270812</v>
      </c>
      <c r="HK47" s="198">
        <f t="shared" si="291"/>
        <v>0.59091182676266907</v>
      </c>
      <c r="HL47" s="198">
        <f t="shared" si="291"/>
        <v>0.59018670221851988</v>
      </c>
      <c r="HM47" s="198">
        <f t="shared" si="291"/>
        <v>0.58945903973846625</v>
      </c>
      <c r="HN47" s="198">
        <f t="shared" si="291"/>
        <v>0.58872883043973245</v>
      </c>
      <c r="HO47" s="198">
        <f t="shared" si="291"/>
        <v>0.58799606540845306</v>
      </c>
      <c r="HP47" s="198">
        <f t="shared" si="291"/>
        <v>0.58726073569956416</v>
      </c>
      <c r="HQ47" s="198">
        <f t="shared" si="291"/>
        <v>0.58652283233669411</v>
      </c>
      <c r="HR47" s="198">
        <f t="shared" si="291"/>
        <v>0.58578234631205406</v>
      </c>
      <c r="HS47" s="198">
        <f t="shared" si="291"/>
        <v>0.58503926858632771</v>
      </c>
      <c r="HT47" s="198">
        <f t="shared" si="291"/>
        <v>0.58429359008856141</v>
      </c>
      <c r="HU47" s="198">
        <f t="shared" si="291"/>
        <v>0.5835453017160529</v>
      </c>
      <c r="HV47" s="198">
        <f t="shared" si="291"/>
        <v>0.58279439433424063</v>
      </c>
      <c r="HW47" s="198">
        <f t="shared" si="291"/>
        <v>0.58204085877659195</v>
      </c>
      <c r="HX47" s="198">
        <f t="shared" si="291"/>
        <v>0.58128468584449156</v>
      </c>
      <c r="HY47" s="198">
        <f t="shared" si="291"/>
        <v>0.58052586630712877</v>
      </c>
      <c r="HZ47" s="198">
        <f t="shared" si="291"/>
        <v>0.57976439090138521</v>
      </c>
      <c r="IA47" s="198">
        <f t="shared" si="291"/>
        <v>0.57900025033172153</v>
      </c>
      <c r="IB47" s="198">
        <f t="shared" si="291"/>
        <v>0.5782334352700641</v>
      </c>
      <c r="IC47" s="198">
        <f t="shared" si="291"/>
        <v>0.57746393635569082</v>
      </c>
      <c r="ID47" s="198">
        <f t="shared" si="291"/>
        <v>0.57669174419511726</v>
      </c>
      <c r="IE47" s="198">
        <f t="shared" si="291"/>
        <v>0.57591684936198173</v>
      </c>
      <c r="IF47" s="198">
        <f t="shared" si="291"/>
        <v>0.57513924239693015</v>
      </c>
      <c r="IG47" s="198">
        <f t="shared" si="291"/>
        <v>0.57435891380750093</v>
      </c>
      <c r="IH47" s="198">
        <f t="shared" si="291"/>
        <v>0.57357585406800871</v>
      </c>
      <c r="II47" s="198">
        <f t="shared" si="291"/>
        <v>0.57279005361942825</v>
      </c>
      <c r="IJ47" s="198">
        <f t="shared" si="291"/>
        <v>0.57200150286927776</v>
      </c>
      <c r="IK47" s="198">
        <f t="shared" si="291"/>
        <v>0.57121019219150171</v>
      </c>
      <c r="IL47" s="198">
        <f t="shared" si="291"/>
        <v>0.57041611192635344</v>
      </c>
      <c r="IM47" s="198">
        <f t="shared" si="291"/>
        <v>0.56961925238027722</v>
      </c>
      <c r="IN47" s="198">
        <f t="shared" si="291"/>
        <v>0.56881960382578967</v>
      </c>
      <c r="IO47" s="198">
        <f t="shared" si="291"/>
        <v>0.56801715650136142</v>
      </c>
      <c r="IP47" s="198">
        <f t="shared" si="291"/>
        <v>0.56721190061129767</v>
      </c>
      <c r="IQ47" s="198">
        <f t="shared" si="291"/>
        <v>0.5664038263256187</v>
      </c>
      <c r="IR47" s="198">
        <f t="shared" si="291"/>
        <v>0.56559292377993986</v>
      </c>
      <c r="IS47" s="198">
        <f t="shared" si="291"/>
        <v>0.56477918307535113</v>
      </c>
      <c r="IT47" s="198">
        <f t="shared" si="291"/>
        <v>0.56396259427829643</v>
      </c>
      <c r="IU47" s="198">
        <f t="shared" si="291"/>
        <v>0.56314314742045202</v>
      </c>
      <c r="IV47" s="198">
        <f t="shared" si="291"/>
        <v>0.56232083249860509</v>
      </c>
      <c r="IW47" s="198">
        <f t="shared" si="291"/>
        <v>0.56149563947453174</v>
      </c>
      <c r="IX47" s="198">
        <f t="shared" si="291"/>
        <v>0.56066755827487413</v>
      </c>
      <c r="IY47" s="198">
        <f t="shared" si="291"/>
        <v>0.55983657879101767</v>
      </c>
      <c r="IZ47" s="198">
        <f t="shared" si="291"/>
        <v>0.5590026908789677</v>
      </c>
      <c r="JA47" s="198">
        <f t="shared" si="291"/>
        <v>0.55816588435922565</v>
      </c>
      <c r="JB47" s="198">
        <f t="shared" ref="JB47:LM47" si="292">SUM(JB46:JB46)</f>
        <v>0.55732614901666444</v>
      </c>
      <c r="JC47" s="198">
        <f t="shared" si="292"/>
        <v>0.55648347460040426</v>
      </c>
      <c r="JD47" s="198">
        <f t="shared" si="292"/>
        <v>0.55563785082368722</v>
      </c>
      <c r="JE47" s="198">
        <f t="shared" si="292"/>
        <v>0.55478926736375167</v>
      </c>
      <c r="JF47" s="198">
        <f t="shared" si="292"/>
        <v>0.55393771386170632</v>
      </c>
      <c r="JG47" s="198">
        <f t="shared" si="292"/>
        <v>0.55308317992240386</v>
      </c>
      <c r="JH47" s="198">
        <f t="shared" si="292"/>
        <v>0.55222565511431376</v>
      </c>
      <c r="JI47" s="198">
        <f t="shared" si="292"/>
        <v>0.55136512896939538</v>
      </c>
      <c r="JJ47" s="198">
        <f t="shared" si="292"/>
        <v>0.5505015909829698</v>
      </c>
      <c r="JK47" s="198">
        <f t="shared" si="292"/>
        <v>0.54963503061359176</v>
      </c>
      <c r="JL47" s="198">
        <f t="shared" si="292"/>
        <v>0.54876543728292082</v>
      </c>
      <c r="JM47" s="198">
        <f t="shared" si="292"/>
        <v>0.54789280037559251</v>
      </c>
      <c r="JN47" s="198">
        <f t="shared" si="292"/>
        <v>0.54701710923908864</v>
      </c>
      <c r="JO47" s="198">
        <f t="shared" si="292"/>
        <v>0.54613835318360693</v>
      </c>
      <c r="JP47" s="198">
        <f t="shared" si="292"/>
        <v>0.54525652148193104</v>
      </c>
      <c r="JQ47" s="198">
        <f t="shared" si="292"/>
        <v>0.54437160336929935</v>
      </c>
      <c r="JR47" s="198">
        <f t="shared" si="292"/>
        <v>0.54348358804327346</v>
      </c>
      <c r="JS47" s="198">
        <f t="shared" si="292"/>
        <v>0.54259246466360644</v>
      </c>
      <c r="JT47" s="198">
        <f t="shared" si="292"/>
        <v>0.54169822235211063</v>
      </c>
      <c r="JU47" s="198">
        <f t="shared" si="292"/>
        <v>0.54080085019252455</v>
      </c>
      <c r="JV47" s="198">
        <f t="shared" si="292"/>
        <v>0.53990033723037989</v>
      </c>
      <c r="JW47" s="198">
        <f t="shared" si="292"/>
        <v>0.53899667247286775</v>
      </c>
      <c r="JX47" s="198">
        <f t="shared" si="292"/>
        <v>0.53808984488870426</v>
      </c>
      <c r="JY47" s="198">
        <f t="shared" si="292"/>
        <v>0.53717984340799629</v>
      </c>
      <c r="JZ47" s="198">
        <f t="shared" si="292"/>
        <v>0.53626665692210584</v>
      </c>
      <c r="KA47" s="198">
        <f t="shared" si="292"/>
        <v>0.53535027428351478</v>
      </c>
      <c r="KB47" s="198">
        <f t="shared" si="292"/>
        <v>0.53443068430568863</v>
      </c>
      <c r="KC47" s="198">
        <f t="shared" si="292"/>
        <v>0.53350787576294001</v>
      </c>
      <c r="KD47" s="198">
        <f t="shared" si="292"/>
        <v>0.53258183739029186</v>
      </c>
      <c r="KE47" s="198">
        <f t="shared" si="292"/>
        <v>0.53165255788333943</v>
      </c>
      <c r="KF47" s="198">
        <f t="shared" si="292"/>
        <v>0.53072002589811262</v>
      </c>
      <c r="KG47" s="198">
        <f t="shared" si="292"/>
        <v>0.52978423005093755</v>
      </c>
      <c r="KH47" s="198">
        <f t="shared" si="292"/>
        <v>0.52884515891829731</v>
      </c>
      <c r="KI47" s="198">
        <f t="shared" si="292"/>
        <v>0.52790280103669285</v>
      </c>
      <c r="KJ47" s="198">
        <f t="shared" si="292"/>
        <v>0.52695714490250278</v>
      </c>
      <c r="KK47" s="198">
        <f t="shared" si="292"/>
        <v>0.52600817897184304</v>
      </c>
      <c r="KL47" s="198">
        <f t="shared" si="292"/>
        <v>0.52505589166042599</v>
      </c>
      <c r="KM47" s="198">
        <f t="shared" si="292"/>
        <v>0.52410027134341897</v>
      </c>
      <c r="KN47" s="198">
        <f t="shared" si="292"/>
        <v>0.52314130635530243</v>
      </c>
      <c r="KO47" s="198">
        <f t="shared" si="292"/>
        <v>0.52217898498972748</v>
      </c>
      <c r="KP47" s="198">
        <f t="shared" si="292"/>
        <v>0.52121329549937301</v>
      </c>
      <c r="KQ47" s="198">
        <f t="shared" si="292"/>
        <v>0.52024422609580234</v>
      </c>
      <c r="KR47" s="198">
        <f t="shared" si="292"/>
        <v>0.51927176494931915</v>
      </c>
      <c r="KS47" s="198">
        <f t="shared" si="292"/>
        <v>0.51829590018882332</v>
      </c>
      <c r="KT47" s="198">
        <f t="shared" si="292"/>
        <v>0.51731661990166578</v>
      </c>
      <c r="KU47" s="198">
        <f t="shared" si="292"/>
        <v>0.5163339121335031</v>
      </c>
      <c r="KV47" s="198">
        <f t="shared" si="292"/>
        <v>0.51534776488815193</v>
      </c>
      <c r="KW47" s="198">
        <f t="shared" si="292"/>
        <v>0.51435816612744201</v>
      </c>
      <c r="KX47" s="198">
        <f t="shared" si="292"/>
        <v>0.51336510377106959</v>
      </c>
      <c r="KY47" s="198">
        <f t="shared" si="292"/>
        <v>0.51236856569644984</v>
      </c>
      <c r="KZ47" s="198">
        <f t="shared" si="292"/>
        <v>0.51136853973856888</v>
      </c>
      <c r="LA47" s="198">
        <f t="shared" si="292"/>
        <v>0.51036501368983545</v>
      </c>
      <c r="LB47" s="198">
        <f t="shared" si="292"/>
        <v>0.50935797529993143</v>
      </c>
      <c r="LC47" s="198">
        <f t="shared" si="292"/>
        <v>0.50834741227566271</v>
      </c>
      <c r="LD47" s="198">
        <f t="shared" si="292"/>
        <v>0.50733331228080902</v>
      </c>
      <c r="LE47" s="198">
        <f t="shared" si="292"/>
        <v>0.50631566293597341</v>
      </c>
      <c r="LF47" s="198">
        <f t="shared" si="292"/>
        <v>0.5052944518184308</v>
      </c>
      <c r="LG47" s="198">
        <f t="shared" si="292"/>
        <v>0.5042696664619768</v>
      </c>
      <c r="LH47" s="198">
        <f t="shared" si="292"/>
        <v>0.50324129435677523</v>
      </c>
      <c r="LI47" s="198">
        <f t="shared" si="292"/>
        <v>0.50220932294920551</v>
      </c>
      <c r="LJ47" s="198">
        <f t="shared" si="292"/>
        <v>0.50117373964170919</v>
      </c>
      <c r="LK47" s="198">
        <f t="shared" si="292"/>
        <v>0.50013453179263667</v>
      </c>
      <c r="LL47" s="198">
        <f t="shared" si="292"/>
        <v>0.49909168671609244</v>
      </c>
      <c r="LM47" s="198">
        <f t="shared" si="292"/>
        <v>0.4980451916817803</v>
      </c>
      <c r="LN47" s="198">
        <f t="shared" ref="LN47:NY47" si="293">SUM(LN46:LN46)</f>
        <v>0.49699503391484806</v>
      </c>
      <c r="LO47" s="198">
        <f t="shared" si="293"/>
        <v>0.49594120059573155</v>
      </c>
      <c r="LP47" s="198">
        <f t="shared" si="293"/>
        <v>0.49488367885999812</v>
      </c>
      <c r="LQ47" s="198">
        <f t="shared" si="293"/>
        <v>0.49382245579818962</v>
      </c>
      <c r="LR47" s="198">
        <f t="shared" si="293"/>
        <v>0.49275751845566479</v>
      </c>
      <c r="LS47" s="198">
        <f t="shared" si="293"/>
        <v>0.49168885383244115</v>
      </c>
      <c r="LT47" s="198">
        <f t="shared" si="293"/>
        <v>0.49061644888303624</v>
      </c>
      <c r="LU47" s="198">
        <f t="shared" si="293"/>
        <v>0.48954029051630837</v>
      </c>
      <c r="LV47" s="198">
        <f t="shared" si="293"/>
        <v>0.48846036559529699</v>
      </c>
      <c r="LW47" s="198">
        <f t="shared" si="293"/>
        <v>0.48737666093706206</v>
      </c>
      <c r="LX47" s="198">
        <f t="shared" si="293"/>
        <v>0.48628916331252331</v>
      </c>
      <c r="LY47" s="198">
        <f t="shared" si="293"/>
        <v>0.48519785944629867</v>
      </c>
      <c r="LZ47" s="198">
        <f t="shared" si="293"/>
        <v>0.48410273601654225</v>
      </c>
      <c r="MA47" s="198">
        <f t="shared" si="293"/>
        <v>0.48300377965478164</v>
      </c>
      <c r="MB47" s="198">
        <f t="shared" si="293"/>
        <v>0.4819009769457549</v>
      </c>
      <c r="MC47" s="198">
        <f t="shared" si="293"/>
        <v>0.48079431442724657</v>
      </c>
      <c r="MD47" s="198">
        <f t="shared" si="293"/>
        <v>0.47968377858992345</v>
      </c>
      <c r="ME47" s="198">
        <f t="shared" si="293"/>
        <v>0.4785693558771697</v>
      </c>
      <c r="MF47" s="198">
        <f t="shared" si="293"/>
        <v>0.47745103268492128</v>
      </c>
      <c r="MG47" s="198">
        <f t="shared" si="293"/>
        <v>0.47632879536150002</v>
      </c>
      <c r="MH47" s="198">
        <f t="shared" si="293"/>
        <v>0.4752026302074468</v>
      </c>
      <c r="MI47" s="198">
        <f t="shared" si="293"/>
        <v>0.47407252347535439</v>
      </c>
      <c r="MJ47" s="198">
        <f t="shared" si="293"/>
        <v>0.47293846136969964</v>
      </c>
      <c r="MK47" s="198">
        <f t="shared" si="293"/>
        <v>0.4718004300466751</v>
      </c>
      <c r="ML47" s="198">
        <f t="shared" si="293"/>
        <v>0.47065841561402</v>
      </c>
      <c r="MM47" s="198">
        <f t="shared" si="293"/>
        <v>0.4695124041308506</v>
      </c>
      <c r="MN47" s="198">
        <f t="shared" si="293"/>
        <v>0.46836238160749011</v>
      </c>
      <c r="MO47" s="198">
        <f t="shared" si="293"/>
        <v>0.46720833400529782</v>
      </c>
      <c r="MP47" s="198">
        <f t="shared" si="293"/>
        <v>0.46605024723649791</v>
      </c>
      <c r="MQ47" s="198">
        <f t="shared" si="293"/>
        <v>0.46488810716400719</v>
      </c>
      <c r="MR47" s="198">
        <f t="shared" si="293"/>
        <v>0.46372189960126275</v>
      </c>
      <c r="MS47" s="198">
        <f t="shared" si="293"/>
        <v>0.46255161031204867</v>
      </c>
      <c r="MT47" s="198">
        <f t="shared" si="293"/>
        <v>0.46137722501032236</v>
      </c>
      <c r="MU47" s="198">
        <f t="shared" si="293"/>
        <v>0.46019872936004003</v>
      </c>
      <c r="MV47" s="198">
        <f t="shared" si="293"/>
        <v>0.45901610897498168</v>
      </c>
      <c r="MW47" s="198">
        <f t="shared" si="293"/>
        <v>0.45782934941857562</v>
      </c>
      <c r="MX47" s="198">
        <f t="shared" si="293"/>
        <v>0.45663843620372213</v>
      </c>
      <c r="MY47" s="198">
        <f t="shared" si="293"/>
        <v>0.45544335479261666</v>
      </c>
      <c r="MZ47" s="198">
        <f t="shared" si="293"/>
        <v>0.45424409059657234</v>
      </c>
      <c r="NA47" s="198">
        <f t="shared" si="293"/>
        <v>0.45304062897584185</v>
      </c>
      <c r="NB47" s="198">
        <f t="shared" si="293"/>
        <v>0.45183295523943884</v>
      </c>
      <c r="NC47" s="198">
        <f t="shared" si="293"/>
        <v>0.45062105464495839</v>
      </c>
      <c r="ND47" s="198">
        <f t="shared" si="293"/>
        <v>0.44940491239839725</v>
      </c>
      <c r="NE47" s="198">
        <f t="shared" si="293"/>
        <v>0.44818451365397316</v>
      </c>
      <c r="NF47" s="198">
        <f t="shared" si="293"/>
        <v>0.44695984351394358</v>
      </c>
      <c r="NG47" s="198">
        <f t="shared" si="293"/>
        <v>0.44573088702842389</v>
      </c>
      <c r="NH47" s="198">
        <f t="shared" si="293"/>
        <v>0.44449762919520491</v>
      </c>
      <c r="NI47" s="198">
        <f t="shared" si="293"/>
        <v>0.44326005495956966</v>
      </c>
      <c r="NJ47" s="198">
        <f t="shared" si="293"/>
        <v>0.44201814921410965</v>
      </c>
      <c r="NK47" s="198">
        <f t="shared" si="293"/>
        <v>0.44077189679854056</v>
      </c>
      <c r="NL47" s="198">
        <f t="shared" si="293"/>
        <v>0.439521282499517</v>
      </c>
      <c r="NM47" s="198">
        <f t="shared" si="293"/>
        <v>0.43826629105044684</v>
      </c>
      <c r="NN47" s="198">
        <f t="shared" si="293"/>
        <v>0.43700690713130491</v>
      </c>
      <c r="NO47" s="198">
        <f t="shared" si="293"/>
        <v>0.43574311536844601</v>
      </c>
      <c r="NP47" s="198">
        <f t="shared" si="293"/>
        <v>0.4344749003344171</v>
      </c>
      <c r="NQ47" s="198">
        <f t="shared" si="293"/>
        <v>0.43320224654776907</v>
      </c>
      <c r="NR47" s="198">
        <f t="shared" si="293"/>
        <v>0.43192513847286779</v>
      </c>
      <c r="NS47" s="198">
        <f t="shared" si="293"/>
        <v>0.43064356051970432</v>
      </c>
      <c r="NT47" s="198">
        <f t="shared" si="293"/>
        <v>0.42935749704370479</v>
      </c>
      <c r="NU47" s="198">
        <f t="shared" si="293"/>
        <v>0.42806693234553927</v>
      </c>
      <c r="NV47" s="198">
        <f t="shared" si="293"/>
        <v>0.42677185067093015</v>
      </c>
      <c r="NW47" s="198">
        <f t="shared" si="293"/>
        <v>0.42547223621045993</v>
      </c>
      <c r="NX47" s="198">
        <f t="shared" si="293"/>
        <v>0.42416807309937804</v>
      </c>
      <c r="NY47" s="198">
        <f t="shared" si="293"/>
        <v>0.42285934541740738</v>
      </c>
      <c r="NZ47" s="198">
        <f t="shared" ref="NZ47:QK47" si="294">SUM(NZ46:NZ46)</f>
        <v>0.42154603718854983</v>
      </c>
      <c r="OA47" s="198">
        <f t="shared" si="294"/>
        <v>0.42022813238089129</v>
      </c>
      <c r="OB47" s="198">
        <f t="shared" si="294"/>
        <v>0.41890561490640593</v>
      </c>
      <c r="OC47" s="198">
        <f t="shared" si="294"/>
        <v>0.41757846862075987</v>
      </c>
      <c r="OD47" s="198">
        <f t="shared" si="294"/>
        <v>0.41624667732311404</v>
      </c>
      <c r="OE47" s="198">
        <f t="shared" si="294"/>
        <v>0.41491022475592648</v>
      </c>
      <c r="OF47" s="198">
        <f t="shared" si="294"/>
        <v>0.41356909460475372</v>
      </c>
      <c r="OG47" s="198">
        <f t="shared" si="294"/>
        <v>0.41222327049805185</v>
      </c>
      <c r="OH47" s="198">
        <f t="shared" si="294"/>
        <v>0.41087273600697655</v>
      </c>
      <c r="OI47" s="198">
        <f t="shared" si="294"/>
        <v>0.40951747464518246</v>
      </c>
      <c r="OJ47" s="198">
        <f t="shared" si="294"/>
        <v>0.40815746986862211</v>
      </c>
      <c r="OK47" s="198">
        <f t="shared" si="294"/>
        <v>0.40679270507534382</v>
      </c>
      <c r="OL47" s="198">
        <f t="shared" si="294"/>
        <v>0.40542316360528902</v>
      </c>
      <c r="OM47" s="198">
        <f t="shared" si="294"/>
        <v>0.40404882874008902</v>
      </c>
      <c r="ON47" s="198">
        <f t="shared" si="294"/>
        <v>0.40266968370286083</v>
      </c>
      <c r="OO47" s="198">
        <f t="shared" si="294"/>
        <v>0.40128571165800236</v>
      </c>
      <c r="OP47" s="198">
        <f t="shared" si="294"/>
        <v>0.39989689571098691</v>
      </c>
      <c r="OQ47" s="198">
        <f t="shared" si="294"/>
        <v>0.39850321890815688</v>
      </c>
      <c r="OR47" s="198">
        <f t="shared" si="294"/>
        <v>0.39710466423651691</v>
      </c>
      <c r="OS47" s="198">
        <f t="shared" si="294"/>
        <v>0.39570121462352625</v>
      </c>
      <c r="OT47" s="198">
        <f t="shared" si="294"/>
        <v>0.39429285293689009</v>
      </c>
      <c r="OU47" s="198">
        <f t="shared" si="294"/>
        <v>0.3928795619843507</v>
      </c>
      <c r="OV47" s="198">
        <f t="shared" si="294"/>
        <v>0.39146132451347743</v>
      </c>
      <c r="OW47" s="198">
        <f t="shared" si="294"/>
        <v>0.39003812321145609</v>
      </c>
      <c r="OX47" s="198">
        <f t="shared" si="294"/>
        <v>0.3886099407048777</v>
      </c>
      <c r="OY47" s="198">
        <f t="shared" si="294"/>
        <v>0.3871767595595263</v>
      </c>
      <c r="OZ47" s="198">
        <f t="shared" si="294"/>
        <v>0.38573856228016618</v>
      </c>
      <c r="PA47" s="198">
        <f t="shared" si="294"/>
        <v>0.38429533131032828</v>
      </c>
      <c r="PB47" s="198">
        <f t="shared" si="294"/>
        <v>0.38284704903209593</v>
      </c>
      <c r="PC47" s="198">
        <f t="shared" si="294"/>
        <v>0.38139369776588977</v>
      </c>
      <c r="PD47" s="198">
        <f t="shared" si="294"/>
        <v>0.37993525977025189</v>
      </c>
      <c r="PE47" s="198">
        <f t="shared" si="294"/>
        <v>0.37847171724162931</v>
      </c>
      <c r="PF47" s="198">
        <f t="shared" si="294"/>
        <v>0.37700305231415654</v>
      </c>
      <c r="PG47" s="198">
        <f t="shared" si="294"/>
        <v>0.37552924705943758</v>
      </c>
      <c r="PH47" s="198">
        <f t="shared" si="294"/>
        <v>0.37405028348632713</v>
      </c>
      <c r="PI47" s="198">
        <f t="shared" si="294"/>
        <v>0.37256614354071077</v>
      </c>
      <c r="PJ47" s="198">
        <f t="shared" si="294"/>
        <v>0.37107680910528479</v>
      </c>
      <c r="PK47" s="198">
        <f t="shared" si="294"/>
        <v>0.3695822619993348</v>
      </c>
      <c r="PL47" s="198">
        <f t="shared" si="294"/>
        <v>0.36808248397851401</v>
      </c>
      <c r="PM47" s="198">
        <f t="shared" si="294"/>
        <v>0.36657745673462033</v>
      </c>
      <c r="PN47" s="198">
        <f t="shared" si="294"/>
        <v>0.36506716189537303</v>
      </c>
      <c r="PO47" s="198">
        <f t="shared" si="294"/>
        <v>0.36355158102418833</v>
      </c>
      <c r="PP47" s="198">
        <f t="shared" si="294"/>
        <v>0.36203069561995449</v>
      </c>
      <c r="PQ47" s="198">
        <f t="shared" si="294"/>
        <v>0.36050448711680583</v>
      </c>
      <c r="PR47" s="198">
        <f t="shared" si="294"/>
        <v>0.35897293688389614</v>
      </c>
      <c r="PS47" s="198">
        <f t="shared" si="294"/>
        <v>0.35743602622517129</v>
      </c>
      <c r="PT47" s="198">
        <f t="shared" si="294"/>
        <v>0.3558937363791409</v>
      </c>
      <c r="PU47" s="198">
        <f t="shared" si="294"/>
        <v>0.35434604851864943</v>
      </c>
      <c r="PV47" s="198">
        <f t="shared" si="294"/>
        <v>0.35279294375064624</v>
      </c>
      <c r="PW47" s="198">
        <f t="shared" si="294"/>
        <v>0.351234403115955</v>
      </c>
      <c r="PX47" s="198">
        <f t="shared" si="294"/>
        <v>0.34967040758904233</v>
      </c>
      <c r="PY47" s="198">
        <f t="shared" si="294"/>
        <v>0.34810093807778547</v>
      </c>
      <c r="PZ47" s="198">
        <f t="shared" si="294"/>
        <v>0.34652597542323926</v>
      </c>
      <c r="QA47" s="198">
        <f t="shared" si="294"/>
        <v>0.34494550039940214</v>
      </c>
      <c r="QB47" s="198">
        <f t="shared" si="294"/>
        <v>0.34335949371298158</v>
      </c>
      <c r="QC47" s="198">
        <f t="shared" si="294"/>
        <v>0.34176793600315852</v>
      </c>
      <c r="QD47" s="198">
        <f t="shared" si="294"/>
        <v>0.34017080784135112</v>
      </c>
      <c r="QE47" s="198">
        <f t="shared" si="294"/>
        <v>0.33856808973097735</v>
      </c>
      <c r="QF47" s="198">
        <f t="shared" si="294"/>
        <v>0.33695976210721729</v>
      </c>
      <c r="QG47" s="198">
        <f t="shared" si="294"/>
        <v>0.33534580533677405</v>
      </c>
      <c r="QH47" s="198">
        <f t="shared" si="294"/>
        <v>0.33372619971763429</v>
      </c>
      <c r="QI47" s="198">
        <f t="shared" si="294"/>
        <v>0.33210092547882752</v>
      </c>
      <c r="QJ47" s="198">
        <f t="shared" si="294"/>
        <v>0.33046996278018492</v>
      </c>
      <c r="QK47" s="198">
        <f t="shared" si="294"/>
        <v>0.32883329171209708</v>
      </c>
      <c r="QL47" s="198">
        <f t="shared" ref="QL47:SW47" si="295">SUM(QL46:QL46)</f>
        <v>0.32719089229527093</v>
      </c>
      <c r="QM47" s="198">
        <f t="shared" si="295"/>
        <v>0.32554274448048587</v>
      </c>
      <c r="QN47" s="198">
        <f t="shared" si="295"/>
        <v>0.32388882814834907</v>
      </c>
      <c r="QO47" s="198">
        <f t="shared" si="295"/>
        <v>0.32222912310904983</v>
      </c>
      <c r="QP47" s="198">
        <f t="shared" si="295"/>
        <v>0.32056360910211301</v>
      </c>
      <c r="QQ47" s="198">
        <f t="shared" si="295"/>
        <v>0.31889226579615193</v>
      </c>
      <c r="QR47" s="198">
        <f t="shared" si="295"/>
        <v>0.31721507278861999</v>
      </c>
      <c r="QS47" s="198">
        <f t="shared" si="295"/>
        <v>0.31553200960556166</v>
      </c>
      <c r="QT47" s="198">
        <f t="shared" si="295"/>
        <v>0.31384305570136262</v>
      </c>
      <c r="QU47" s="198">
        <f t="shared" si="295"/>
        <v>0.3121481904584989</v>
      </c>
      <c r="QV47" s="198">
        <f t="shared" si="295"/>
        <v>0.31044739318728515</v>
      </c>
      <c r="QW47" s="198">
        <f t="shared" si="295"/>
        <v>0.30874064312562216</v>
      </c>
      <c r="QX47" s="198">
        <f t="shared" si="295"/>
        <v>0.30702791943874336</v>
      </c>
      <c r="QY47" s="198">
        <f t="shared" si="295"/>
        <v>0.30530920121896049</v>
      </c>
      <c r="QZ47" s="198">
        <f t="shared" si="295"/>
        <v>0.30358446748540835</v>
      </c>
      <c r="RA47" s="198">
        <f t="shared" si="295"/>
        <v>0.30185369718378879</v>
      </c>
      <c r="RB47" s="198">
        <f t="shared" si="295"/>
        <v>0.30011686918611358</v>
      </c>
      <c r="RC47" s="198">
        <f t="shared" si="295"/>
        <v>0.29837396229044649</v>
      </c>
      <c r="RD47" s="198">
        <f t="shared" si="295"/>
        <v>0.29662495522064458</v>
      </c>
      <c r="RE47" s="198">
        <f t="shared" si="295"/>
        <v>0.29486982662609834</v>
      </c>
      <c r="RF47" s="198">
        <f t="shared" si="295"/>
        <v>0.29310855508147121</v>
      </c>
      <c r="RG47" s="198">
        <f t="shared" si="295"/>
        <v>0.29134111908643789</v>
      </c>
      <c r="RH47" s="198">
        <f t="shared" si="295"/>
        <v>0.28956749706542195</v>
      </c>
      <c r="RI47" s="198">
        <f t="shared" si="295"/>
        <v>0.28778766736733247</v>
      </c>
      <c r="RJ47" s="198">
        <f t="shared" si="295"/>
        <v>0.28600160826529963</v>
      </c>
      <c r="RK47" s="198">
        <f t="shared" si="295"/>
        <v>0.2842092979564097</v>
      </c>
      <c r="RL47" s="198">
        <f t="shared" si="295"/>
        <v>0.28241071456143862</v>
      </c>
      <c r="RM47" s="198">
        <f t="shared" si="295"/>
        <v>0.28060583612458517</v>
      </c>
      <c r="RN47" s="198">
        <f t="shared" si="295"/>
        <v>0.27879464061320275</v>
      </c>
      <c r="RO47" s="198">
        <f t="shared" si="295"/>
        <v>0.2769771059175305</v>
      </c>
      <c r="RP47" s="198">
        <f t="shared" si="295"/>
        <v>0.27515320985042335</v>
      </c>
      <c r="RQ47" s="198">
        <f t="shared" si="295"/>
        <v>0.27332293014708137</v>
      </c>
      <c r="RR47" s="198">
        <f t="shared" si="295"/>
        <v>0.27148624446477765</v>
      </c>
      <c r="RS47" s="198">
        <f t="shared" si="295"/>
        <v>0.26964313038258586</v>
      </c>
      <c r="RT47" s="198">
        <f t="shared" si="295"/>
        <v>0.26779356540110644</v>
      </c>
      <c r="RU47" s="198">
        <f t="shared" si="295"/>
        <v>0.2659375269421918</v>
      </c>
      <c r="RV47" s="198">
        <f t="shared" si="295"/>
        <v>0.26407499234867099</v>
      </c>
      <c r="RW47" s="198">
        <f t="shared" si="295"/>
        <v>0.26220593888407284</v>
      </c>
      <c r="RX47" s="198">
        <f t="shared" si="295"/>
        <v>0.26033034373234859</v>
      </c>
      <c r="RY47" s="198">
        <f t="shared" si="295"/>
        <v>0.25844818399759334</v>
      </c>
      <c r="RZ47" s="198">
        <f t="shared" si="295"/>
        <v>0.25655943670376641</v>
      </c>
      <c r="SA47" s="198">
        <f t="shared" si="295"/>
        <v>0.25466407879441111</v>
      </c>
      <c r="SB47" s="198">
        <f t="shared" si="295"/>
        <v>0.25276208713237308</v>
      </c>
      <c r="SC47" s="198">
        <f t="shared" si="295"/>
        <v>0.25085343849951791</v>
      </c>
      <c r="SD47" s="198">
        <f t="shared" si="295"/>
        <v>0.24893810959644774</v>
      </c>
      <c r="SE47" s="198">
        <f t="shared" si="295"/>
        <v>0.24701607704221684</v>
      </c>
      <c r="SF47" s="198">
        <f t="shared" si="295"/>
        <v>0.24508731737404613</v>
      </c>
      <c r="SG47" s="198">
        <f t="shared" si="295"/>
        <v>0.24315180704703682</v>
      </c>
      <c r="SH47" s="198">
        <f t="shared" si="295"/>
        <v>0.24120952243388297</v>
      </c>
      <c r="SI47" s="198">
        <f t="shared" si="295"/>
        <v>0.23926043982458309</v>
      </c>
      <c r="SJ47" s="198">
        <f t="shared" si="295"/>
        <v>0.23730453542615065</v>
      </c>
      <c r="SK47" s="198">
        <f t="shared" si="295"/>
        <v>0.2353417853623237</v>
      </c>
      <c r="SL47" s="198">
        <f t="shared" si="295"/>
        <v>0.23337216567327335</v>
      </c>
      <c r="SM47" s="198">
        <f t="shared" si="295"/>
        <v>0.23139565231531131</v>
      </c>
      <c r="SN47" s="198">
        <f t="shared" si="295"/>
        <v>0.22941222116059642</v>
      </c>
      <c r="SO47" s="198">
        <f t="shared" si="295"/>
        <v>0.22742184799684004</v>
      </c>
      <c r="SP47" s="198">
        <f t="shared" si="295"/>
        <v>0.22542450852701049</v>
      </c>
      <c r="SQ47" s="198">
        <f t="shared" si="295"/>
        <v>0.22342017836903655</v>
      </c>
      <c r="SR47" s="198">
        <f t="shared" si="295"/>
        <v>0.22140883305550971</v>
      </c>
      <c r="SS47" s="198">
        <f t="shared" si="295"/>
        <v>0.2193904480333855</v>
      </c>
      <c r="ST47" s="198">
        <f t="shared" si="295"/>
        <v>0.21736499866368386</v>
      </c>
      <c r="SU47" s="198">
        <f t="shared" si="295"/>
        <v>0.21533246022118827</v>
      </c>
      <c r="SV47" s="198">
        <f t="shared" si="295"/>
        <v>0.21329280789414395</v>
      </c>
      <c r="SW47" s="198">
        <f t="shared" si="295"/>
        <v>0.21124601678395497</v>
      </c>
      <c r="SX47" s="198">
        <f t="shared" ref="SX47:VI47" si="296">SUM(SX46:SX46)</f>
        <v>0.20919206190488032</v>
      </c>
      <c r="SY47" s="198">
        <f t="shared" si="296"/>
        <v>0.20713091818372892</v>
      </c>
      <c r="SZ47" s="198">
        <f t="shared" si="296"/>
        <v>0.20506256045955348</v>
      </c>
      <c r="TA47" s="198">
        <f t="shared" si="296"/>
        <v>0.20298696348334344</v>
      </c>
      <c r="TB47" s="198">
        <f t="shared" si="296"/>
        <v>0.20090410191771665</v>
      </c>
      <c r="TC47" s="198">
        <f t="shared" si="296"/>
        <v>0.19881395033661017</v>
      </c>
      <c r="TD47" s="198">
        <f t="shared" si="296"/>
        <v>0.19671648322496982</v>
      </c>
      <c r="TE47" s="198">
        <f t="shared" si="296"/>
        <v>0.19461167497843873</v>
      </c>
      <c r="TF47" s="198">
        <f t="shared" si="296"/>
        <v>0.1924994999030448</v>
      </c>
      <c r="TG47" s="198">
        <f t="shared" si="296"/>
        <v>0.19037993221488697</v>
      </c>
      <c r="TH47" s="198">
        <f t="shared" si="296"/>
        <v>0.1882529460398206</v>
      </c>
      <c r="TI47" s="198">
        <f t="shared" si="296"/>
        <v>0.18611851541314148</v>
      </c>
      <c r="TJ47" s="198">
        <f t="shared" si="296"/>
        <v>0.18397661427926898</v>
      </c>
      <c r="TK47" s="198">
        <f t="shared" si="296"/>
        <v>0.18182721649142794</v>
      </c>
      <c r="TL47" s="198">
        <f t="shared" si="296"/>
        <v>0.17967029581132946</v>
      </c>
      <c r="TM47" s="198">
        <f t="shared" si="296"/>
        <v>0.17750582590885064</v>
      </c>
      <c r="TN47" s="198">
        <f t="shared" si="296"/>
        <v>0.17533378036171313</v>
      </c>
      <c r="TO47" s="198">
        <f t="shared" si="296"/>
        <v>0.17315413265516064</v>
      </c>
      <c r="TP47" s="198">
        <f t="shared" si="296"/>
        <v>0.17096685618163521</v>
      </c>
      <c r="TQ47" s="198">
        <f t="shared" si="296"/>
        <v>0.16877192424045245</v>
      </c>
      <c r="TR47" s="198">
        <f t="shared" si="296"/>
        <v>0.16656931003747555</v>
      </c>
      <c r="TS47" s="198">
        <f t="shared" si="296"/>
        <v>0.16435898668478824</v>
      </c>
      <c r="TT47" s="198">
        <f t="shared" si="296"/>
        <v>0.16214092720036652</v>
      </c>
      <c r="TU47" s="198">
        <f t="shared" si="296"/>
        <v>0.15991510450774932</v>
      </c>
      <c r="TV47" s="198">
        <f t="shared" si="296"/>
        <v>0.15768149143570795</v>
      </c>
      <c r="TW47" s="198">
        <f t="shared" si="296"/>
        <v>0.15544006071791444</v>
      </c>
      <c r="TX47" s="198">
        <f t="shared" si="296"/>
        <v>0.15319078499260866</v>
      </c>
      <c r="TY47" s="198">
        <f t="shared" si="296"/>
        <v>0.15093363680226432</v>
      </c>
      <c r="TZ47" s="198">
        <f t="shared" si="296"/>
        <v>0.14866858859325377</v>
      </c>
      <c r="UA47" s="198">
        <f t="shared" si="296"/>
        <v>0.14639561271551169</v>
      </c>
      <c r="UB47" s="198">
        <f t="shared" si="296"/>
        <v>0.14411468142219749</v>
      </c>
      <c r="UC47" s="198">
        <f t="shared" si="296"/>
        <v>0.14182576686935669</v>
      </c>
      <c r="UD47" s="198">
        <f t="shared" si="296"/>
        <v>0.13952884111558095</v>
      </c>
      <c r="UE47" s="198">
        <f t="shared" si="296"/>
        <v>0.137223876121667</v>
      </c>
      <c r="UF47" s="198">
        <f t="shared" si="296"/>
        <v>0.13491084375027435</v>
      </c>
      <c r="UG47" s="198">
        <f t="shared" si="296"/>
        <v>0.13258971576558182</v>
      </c>
      <c r="UH47" s="198">
        <f t="shared" si="296"/>
        <v>0.13026046383294287</v>
      </c>
      <c r="UI47" s="198">
        <f t="shared" si="296"/>
        <v>0.12792305951853969</v>
      </c>
      <c r="UJ47" s="198">
        <f t="shared" si="296"/>
        <v>0.1255774742890361</v>
      </c>
      <c r="UK47" s="198">
        <f t="shared" si="296"/>
        <v>0.12322367951122924</v>
      </c>
      <c r="UL47" s="198">
        <f t="shared" si="296"/>
        <v>0.12086164645170007</v>
      </c>
      <c r="UM47" s="198">
        <f t="shared" si="296"/>
        <v>0.11849134627646254</v>
      </c>
      <c r="UN47" s="198">
        <f t="shared" si="296"/>
        <v>0.11611275005061168</v>
      </c>
      <c r="UO47" s="198">
        <f t="shared" si="296"/>
        <v>0.11372582873797034</v>
      </c>
      <c r="UP47" s="198">
        <f t="shared" si="296"/>
        <v>0.11133055320073475</v>
      </c>
      <c r="UQ47" s="198">
        <f t="shared" si="296"/>
        <v>0.10892689419911884</v>
      </c>
      <c r="UR47" s="198">
        <f t="shared" si="296"/>
        <v>0.10651482239099727</v>
      </c>
      <c r="US47" s="198">
        <f t="shared" si="296"/>
        <v>0.10409430833154729</v>
      </c>
      <c r="UT47" s="198">
        <f t="shared" si="296"/>
        <v>0.10166532247288922</v>
      </c>
      <c r="UU47" s="198">
        <f t="shared" si="296"/>
        <v>9.9227835163725853E-2</v>
      </c>
      <c r="UV47" s="198">
        <f t="shared" si="296"/>
        <v>9.6781816648980418E-2</v>
      </c>
      <c r="UW47" s="198">
        <f t="shared" si="296"/>
        <v>9.432723706943337E-2</v>
      </c>
      <c r="UX47" s="198">
        <f t="shared" si="296"/>
        <v>9.1864066461357904E-2</v>
      </c>
      <c r="UY47" s="198">
        <f t="shared" si="296"/>
        <v>8.9392274756154175E-2</v>
      </c>
      <c r="UZ47" s="198">
        <f t="shared" si="296"/>
        <v>8.6911831779982227E-2</v>
      </c>
      <c r="VA47" s="198">
        <f t="shared" si="296"/>
        <v>8.4422707253393681E-2</v>
      </c>
      <c r="VB47" s="198">
        <f t="shared" si="296"/>
        <v>8.192487079096207E-2</v>
      </c>
      <c r="VC47" s="198">
        <f t="shared" si="296"/>
        <v>7.9418291900911958E-2</v>
      </c>
      <c r="VD47" s="198">
        <f t="shared" si="296"/>
        <v>7.6902939984746663E-2</v>
      </c>
      <c r="VE47" s="198">
        <f t="shared" si="296"/>
        <v>7.4378784336874795E-2</v>
      </c>
      <c r="VF47" s="198">
        <f t="shared" si="296"/>
        <v>7.1845794144235378E-2</v>
      </c>
      <c r="VG47" s="198">
        <f t="shared" si="296"/>
        <v>6.9303938485921715E-2</v>
      </c>
      <c r="VH47" s="198">
        <f t="shared" si="296"/>
        <v>6.6753186332803957E-2</v>
      </c>
      <c r="VI47" s="198">
        <f t="shared" si="296"/>
        <v>6.4193506547150295E-2</v>
      </c>
      <c r="VJ47" s="198">
        <f t="shared" ref="VJ47:WS47" si="297">SUM(VJ46:VJ46)</f>
        <v>6.1624867882246838E-2</v>
      </c>
      <c r="VK47" s="198">
        <f t="shared" si="297"/>
        <v>5.904723898201622E-2</v>
      </c>
      <c r="VL47" s="198">
        <f t="shared" si="297"/>
        <v>5.6460588380634794E-2</v>
      </c>
      <c r="VM47" s="198">
        <f t="shared" si="297"/>
        <v>5.3864884502148533E-2</v>
      </c>
      <c r="VN47" s="198">
        <f t="shared" si="297"/>
        <v>5.1260095660087573E-2</v>
      </c>
      <c r="VO47" s="198">
        <f t="shared" si="297"/>
        <v>4.8646190057079403E-2</v>
      </c>
      <c r="VP47" s="198">
        <f t="shared" si="297"/>
        <v>4.6023135784460698E-2</v>
      </c>
      <c r="VQ47" s="198">
        <f t="shared" si="297"/>
        <v>4.3390900821887832E-2</v>
      </c>
      <c r="VR47" s="198">
        <f t="shared" si="297"/>
        <v>4.0749453036945958E-2</v>
      </c>
      <c r="VS47" s="198">
        <f t="shared" si="297"/>
        <v>3.8098760184756789E-2</v>
      </c>
      <c r="VT47" s="198">
        <f t="shared" si="297"/>
        <v>3.5438789907584957E-2</v>
      </c>
      <c r="VU47" s="198">
        <f t="shared" si="297"/>
        <v>3.2769509734443023E-2</v>
      </c>
      <c r="VV47" s="198">
        <f t="shared" si="297"/>
        <v>3.0090887080695093E-2</v>
      </c>
      <c r="VW47" s="198">
        <f t="shared" si="297"/>
        <v>2.7402889247659046E-2</v>
      </c>
      <c r="VX47" s="198">
        <f t="shared" si="297"/>
        <v>2.470548342220737E-2</v>
      </c>
      <c r="VY47" s="198">
        <f t="shared" si="297"/>
        <v>2.1998636676366614E-2</v>
      </c>
      <c r="VZ47" s="198">
        <f t="shared" si="297"/>
        <v>1.9282315966915414E-2</v>
      </c>
      <c r="WA47" s="198">
        <f t="shared" si="297"/>
        <v>1.6556488134981135E-2</v>
      </c>
      <c r="WB47" s="198">
        <f t="shared" si="297"/>
        <v>1.3821119905635088E-2</v>
      </c>
      <c r="WC47" s="198">
        <f t="shared" si="297"/>
        <v>1.1076177887486327E-2</v>
      </c>
      <c r="WD47" s="198">
        <f t="shared" si="297"/>
        <v>8.3216285722740469E-3</v>
      </c>
      <c r="WE47" s="198">
        <f t="shared" si="297"/>
        <v>5.5574383344585247E-3</v>
      </c>
      <c r="WF47" s="198">
        <f t="shared" si="297"/>
        <v>2.7835734308106468E-3</v>
      </c>
      <c r="WG47" s="198">
        <f t="shared" si="297"/>
        <v>0</v>
      </c>
      <c r="WH47" s="198">
        <f t="shared" si="297"/>
        <v>0</v>
      </c>
      <c r="WI47" s="198">
        <f t="shared" si="297"/>
        <v>0</v>
      </c>
      <c r="WJ47" s="198">
        <f t="shared" si="297"/>
        <v>0</v>
      </c>
      <c r="WK47" s="198">
        <f t="shared" si="297"/>
        <v>0</v>
      </c>
      <c r="WL47" s="198">
        <f t="shared" si="297"/>
        <v>0</v>
      </c>
      <c r="WM47" s="198">
        <f t="shared" si="297"/>
        <v>0</v>
      </c>
      <c r="WN47" s="198">
        <f t="shared" si="297"/>
        <v>0</v>
      </c>
      <c r="WO47" s="198">
        <f t="shared" si="297"/>
        <v>0</v>
      </c>
      <c r="WP47" s="198">
        <f t="shared" si="297"/>
        <v>0</v>
      </c>
      <c r="WQ47" s="198">
        <f t="shared" si="297"/>
        <v>0</v>
      </c>
      <c r="WR47" s="198">
        <f t="shared" si="297"/>
        <v>0</v>
      </c>
      <c r="WS47" s="198">
        <f t="shared" si="297"/>
        <v>0</v>
      </c>
    </row>
    <row r="48" spans="1:617">
      <c r="D48" s="100"/>
      <c r="F48" s="84"/>
      <c r="G48" s="84"/>
      <c r="H48" s="84"/>
      <c r="I48" s="84"/>
      <c r="J48" s="84"/>
      <c r="K48" s="84"/>
      <c r="L48" s="84"/>
      <c r="M48" s="84"/>
      <c r="N48" s="84"/>
      <c r="O48" s="84"/>
      <c r="P48" s="84"/>
      <c r="Q48" s="84"/>
      <c r="R48" s="84"/>
      <c r="S48" s="84"/>
      <c r="T48" s="84"/>
      <c r="U48" s="84"/>
      <c r="V48" s="84"/>
      <c r="W48" s="84"/>
      <c r="X48" s="200"/>
      <c r="Y48" s="200"/>
      <c r="Z48" s="200"/>
      <c r="AA48" s="200"/>
      <c r="AB48" s="200"/>
      <c r="AC48" s="200"/>
      <c r="AD48" s="200"/>
      <c r="AE48" s="200"/>
      <c r="AF48" s="200"/>
      <c r="AG48" s="200"/>
      <c r="AH48" s="200"/>
      <c r="AI48" s="200"/>
      <c r="AJ48" s="200"/>
      <c r="AK48" s="200"/>
      <c r="AL48" s="200"/>
      <c r="AM48" s="200"/>
      <c r="AN48" s="200"/>
      <c r="AO48" s="200"/>
      <c r="AP48" s="200"/>
      <c r="AQ48" s="200"/>
      <c r="AR48" s="200"/>
      <c r="AS48" s="200"/>
      <c r="AT48" s="200"/>
      <c r="AU48" s="200"/>
      <c r="AV48" s="200"/>
      <c r="AW48" s="200"/>
      <c r="AX48" s="200"/>
      <c r="AY48" s="200"/>
      <c r="AZ48" s="200"/>
      <c r="BA48" s="200"/>
      <c r="BB48" s="200"/>
      <c r="BC48" s="200"/>
      <c r="BD48" s="200"/>
      <c r="BE48" s="200"/>
      <c r="BF48" s="200"/>
      <c r="BG48" s="200"/>
      <c r="BH48" s="200"/>
      <c r="BI48" s="200"/>
      <c r="BJ48" s="200"/>
      <c r="BK48" s="200"/>
      <c r="BL48" s="200"/>
      <c r="BM48" s="200"/>
      <c r="BN48" s="200"/>
      <c r="BO48" s="200"/>
      <c r="BP48" s="200"/>
      <c r="BQ48" s="200"/>
      <c r="BR48" s="200"/>
      <c r="BS48" s="200"/>
      <c r="BT48" s="200"/>
      <c r="BU48" s="200"/>
      <c r="BV48" s="200"/>
      <c r="BW48" s="200"/>
      <c r="BX48" s="200"/>
      <c r="BY48" s="200"/>
      <c r="BZ48" s="200"/>
      <c r="CA48" s="200"/>
      <c r="CB48" s="200"/>
      <c r="CC48" s="200"/>
      <c r="CD48" s="200"/>
      <c r="CE48" s="200"/>
      <c r="CF48" s="200"/>
      <c r="CG48" s="200"/>
      <c r="CH48" s="200"/>
      <c r="CI48" s="200"/>
      <c r="CJ48" s="200"/>
      <c r="CK48" s="200"/>
      <c r="CL48" s="200"/>
      <c r="CM48" s="200"/>
      <c r="CN48" s="200"/>
      <c r="CO48" s="200"/>
      <c r="CP48" s="200"/>
      <c r="CQ48" s="200"/>
      <c r="CR48" s="200"/>
      <c r="CS48" s="200"/>
      <c r="CT48" s="200"/>
      <c r="CU48" s="200"/>
      <c r="CV48" s="200"/>
      <c r="CW48" s="200"/>
      <c r="CX48" s="200"/>
      <c r="CY48" s="200"/>
      <c r="CZ48" s="200"/>
      <c r="DA48" s="200"/>
      <c r="DB48" s="200"/>
      <c r="DC48" s="200"/>
      <c r="DD48" s="200"/>
      <c r="DE48" s="200"/>
      <c r="DF48" s="200"/>
      <c r="DG48" s="200"/>
      <c r="DH48" s="200"/>
      <c r="DI48" s="200"/>
      <c r="DJ48" s="200"/>
      <c r="DK48" s="200"/>
      <c r="DL48" s="200"/>
      <c r="DM48" s="200"/>
      <c r="DN48" s="200"/>
      <c r="DO48" s="200"/>
      <c r="DP48" s="200"/>
      <c r="DQ48" s="200"/>
      <c r="DR48" s="200"/>
      <c r="DS48" s="200"/>
      <c r="DT48" s="200"/>
      <c r="DU48" s="200"/>
      <c r="DV48" s="200"/>
      <c r="DW48" s="200"/>
      <c r="DX48" s="200"/>
      <c r="DY48" s="200"/>
      <c r="DZ48" s="200"/>
      <c r="EA48" s="200"/>
      <c r="EB48" s="200"/>
      <c r="EC48" s="200"/>
      <c r="ED48" s="200"/>
      <c r="EE48" s="200"/>
      <c r="EF48" s="200"/>
      <c r="EG48" s="200"/>
      <c r="EH48" s="200"/>
      <c r="EI48" s="200"/>
      <c r="EJ48" s="200"/>
      <c r="EK48" s="200"/>
      <c r="EL48" s="200"/>
      <c r="EM48" s="200"/>
      <c r="EN48" s="200"/>
      <c r="EO48" s="200"/>
      <c r="EP48" s="200"/>
      <c r="EQ48" s="200"/>
      <c r="ER48" s="200"/>
      <c r="ES48" s="200"/>
      <c r="ET48" s="200"/>
      <c r="EU48" s="200"/>
      <c r="EV48" s="200"/>
      <c r="EW48" s="200"/>
      <c r="EX48" s="200"/>
      <c r="EY48" s="200"/>
      <c r="EZ48" s="200"/>
      <c r="FA48" s="200"/>
      <c r="FB48" s="200"/>
      <c r="FC48" s="200"/>
      <c r="FD48" s="200"/>
      <c r="FE48" s="200"/>
      <c r="FF48" s="200"/>
      <c r="FG48" s="200"/>
      <c r="FH48" s="200"/>
      <c r="FI48" s="200"/>
      <c r="FJ48" s="200"/>
      <c r="FK48" s="200"/>
      <c r="FL48" s="200"/>
      <c r="FM48" s="200"/>
      <c r="FN48" s="200"/>
      <c r="FO48" s="200"/>
      <c r="FP48" s="200"/>
      <c r="FQ48" s="200"/>
      <c r="FR48" s="200"/>
      <c r="FS48" s="200"/>
      <c r="FT48" s="200"/>
      <c r="FU48" s="200"/>
      <c r="FV48" s="200"/>
      <c r="FW48" s="200"/>
      <c r="FX48" s="200"/>
      <c r="FY48" s="200"/>
      <c r="FZ48" s="200"/>
      <c r="GA48" s="200"/>
      <c r="GB48" s="200"/>
      <c r="GC48" s="200"/>
      <c r="GD48" s="200"/>
      <c r="GE48" s="200"/>
      <c r="GF48" s="200"/>
      <c r="GG48" s="200"/>
      <c r="GH48" s="200"/>
      <c r="GI48" s="200"/>
      <c r="GJ48" s="200"/>
      <c r="GK48" s="200"/>
      <c r="GL48" s="200"/>
      <c r="GM48" s="200"/>
      <c r="GN48" s="200"/>
      <c r="GO48" s="200"/>
      <c r="GP48" s="200"/>
      <c r="GQ48" s="200"/>
      <c r="GR48" s="200"/>
      <c r="GS48" s="200"/>
      <c r="GT48" s="200"/>
      <c r="GU48" s="200"/>
      <c r="GV48" s="200"/>
      <c r="GW48" s="200"/>
      <c r="GX48" s="200"/>
      <c r="GY48" s="200"/>
      <c r="GZ48" s="200"/>
      <c r="HA48" s="200"/>
      <c r="HB48" s="200"/>
      <c r="HC48" s="200"/>
      <c r="HD48" s="200"/>
      <c r="HE48" s="200"/>
      <c r="HF48" s="200"/>
      <c r="HG48" s="200"/>
      <c r="HH48" s="200"/>
      <c r="HI48" s="200"/>
      <c r="HJ48" s="200"/>
      <c r="HK48" s="200"/>
      <c r="HL48" s="200"/>
      <c r="HM48" s="200"/>
      <c r="HN48" s="200"/>
      <c r="HO48" s="200"/>
      <c r="HP48" s="200"/>
      <c r="HQ48" s="200"/>
      <c r="HR48" s="200"/>
      <c r="HS48" s="200"/>
      <c r="HT48" s="200"/>
      <c r="HU48" s="200"/>
      <c r="HV48" s="200"/>
      <c r="HW48" s="200"/>
      <c r="HX48" s="200"/>
      <c r="HY48" s="200"/>
      <c r="HZ48" s="200"/>
      <c r="IA48" s="200"/>
      <c r="IB48" s="200"/>
      <c r="IC48" s="200"/>
      <c r="ID48" s="200"/>
      <c r="IE48" s="200"/>
      <c r="IF48" s="200"/>
      <c r="IG48" s="200"/>
      <c r="IH48" s="200"/>
      <c r="II48" s="200"/>
      <c r="IJ48" s="200"/>
      <c r="IK48" s="200"/>
      <c r="IL48" s="200"/>
      <c r="IM48" s="200"/>
      <c r="IN48" s="200"/>
      <c r="IO48" s="200"/>
      <c r="IP48" s="200"/>
      <c r="IQ48" s="200"/>
      <c r="IR48" s="200"/>
      <c r="IS48" s="200"/>
      <c r="IT48" s="200"/>
      <c r="IU48" s="200"/>
      <c r="IV48" s="200"/>
      <c r="IW48" s="200"/>
      <c r="IX48" s="200"/>
      <c r="IY48" s="200"/>
      <c r="IZ48" s="200"/>
      <c r="JA48" s="200"/>
      <c r="JB48" s="200"/>
      <c r="JC48" s="200"/>
      <c r="JD48" s="200"/>
      <c r="JE48" s="200"/>
      <c r="JF48" s="200"/>
      <c r="JG48" s="200"/>
      <c r="JH48" s="200"/>
      <c r="JI48" s="200"/>
      <c r="JJ48" s="200"/>
      <c r="JK48" s="200"/>
      <c r="JL48" s="200"/>
      <c r="JM48" s="200"/>
      <c r="JN48" s="200"/>
      <c r="JO48" s="200"/>
      <c r="JP48" s="200"/>
      <c r="JQ48" s="200"/>
      <c r="JR48" s="200"/>
      <c r="JS48" s="200"/>
      <c r="JT48" s="200"/>
      <c r="JU48" s="200"/>
      <c r="JV48" s="200"/>
      <c r="JW48" s="200"/>
      <c r="JX48" s="200"/>
      <c r="JY48" s="200"/>
      <c r="JZ48" s="200"/>
      <c r="KA48" s="200"/>
      <c r="KB48" s="200"/>
      <c r="KC48" s="200"/>
      <c r="KD48" s="200"/>
      <c r="KE48" s="200"/>
      <c r="KF48" s="200"/>
      <c r="KG48" s="200"/>
      <c r="KH48" s="200"/>
      <c r="KI48" s="200"/>
      <c r="KJ48" s="200"/>
      <c r="KK48" s="200"/>
      <c r="KL48" s="200"/>
      <c r="KM48" s="200"/>
      <c r="KN48" s="200"/>
      <c r="KO48" s="200"/>
      <c r="KP48" s="200"/>
      <c r="KQ48" s="200"/>
      <c r="KR48" s="200"/>
      <c r="KS48" s="200"/>
      <c r="KT48" s="200"/>
      <c r="KU48" s="200"/>
      <c r="KV48" s="200"/>
      <c r="KW48" s="200"/>
      <c r="KX48" s="200"/>
      <c r="KY48" s="200"/>
      <c r="KZ48" s="200"/>
      <c r="LA48" s="200"/>
      <c r="LB48" s="200"/>
      <c r="LC48" s="200"/>
      <c r="LD48" s="200"/>
      <c r="LE48" s="200"/>
      <c r="LF48" s="200"/>
      <c r="LG48" s="200"/>
      <c r="LH48" s="200"/>
      <c r="LI48" s="200"/>
      <c r="LJ48" s="200"/>
      <c r="LK48" s="200"/>
      <c r="LL48" s="200"/>
      <c r="LM48" s="200"/>
      <c r="LN48" s="200"/>
      <c r="LO48" s="200"/>
      <c r="LP48" s="200"/>
      <c r="LQ48" s="200"/>
      <c r="LR48" s="200"/>
      <c r="LS48" s="200"/>
      <c r="LT48" s="200"/>
      <c r="LU48" s="200"/>
      <c r="LV48" s="200"/>
      <c r="LW48" s="200"/>
      <c r="LX48" s="200"/>
      <c r="LY48" s="200"/>
      <c r="LZ48" s="200"/>
      <c r="MA48" s="200"/>
      <c r="MB48" s="200"/>
      <c r="MC48" s="200"/>
      <c r="MD48" s="200"/>
      <c r="ME48" s="200"/>
      <c r="MF48" s="200"/>
      <c r="MG48" s="200"/>
      <c r="MH48" s="200"/>
      <c r="MI48" s="200"/>
      <c r="MJ48" s="200"/>
      <c r="MK48" s="200"/>
      <c r="ML48" s="200"/>
      <c r="MM48" s="200"/>
      <c r="MN48" s="200"/>
      <c r="MO48" s="200"/>
      <c r="MP48" s="200"/>
      <c r="MQ48" s="200"/>
      <c r="MR48" s="200"/>
      <c r="MS48" s="200"/>
      <c r="MT48" s="200"/>
      <c r="MU48" s="200"/>
      <c r="MV48" s="200"/>
      <c r="MW48" s="200"/>
      <c r="MX48" s="200"/>
      <c r="MY48" s="200"/>
      <c r="MZ48" s="200"/>
      <c r="NA48" s="200"/>
      <c r="NB48" s="200"/>
      <c r="NC48" s="200"/>
      <c r="ND48" s="200"/>
      <c r="NE48" s="200"/>
      <c r="NF48" s="200"/>
      <c r="NG48" s="200"/>
      <c r="NH48" s="200"/>
      <c r="NI48" s="200"/>
      <c r="NJ48" s="200"/>
      <c r="NK48" s="200"/>
      <c r="NL48" s="200"/>
      <c r="NM48" s="200"/>
      <c r="NN48" s="200"/>
      <c r="NO48" s="200"/>
      <c r="NP48" s="200"/>
      <c r="NQ48" s="200"/>
      <c r="NR48" s="200"/>
      <c r="NS48" s="200"/>
      <c r="NT48" s="200"/>
      <c r="NU48" s="200"/>
      <c r="NV48" s="200"/>
      <c r="NW48" s="200"/>
      <c r="NX48" s="200"/>
      <c r="NY48" s="200"/>
      <c r="NZ48" s="200"/>
      <c r="OA48" s="200"/>
      <c r="OB48" s="200"/>
      <c r="OC48" s="200"/>
      <c r="OD48" s="200"/>
      <c r="OE48" s="200"/>
      <c r="OF48" s="200"/>
      <c r="OG48" s="200"/>
      <c r="OH48" s="200"/>
      <c r="OI48" s="200"/>
      <c r="OJ48" s="200"/>
      <c r="OK48" s="200"/>
      <c r="OL48" s="200"/>
      <c r="OM48" s="200"/>
      <c r="ON48" s="200"/>
      <c r="OO48" s="200"/>
      <c r="OP48" s="200"/>
      <c r="OQ48" s="200"/>
      <c r="OR48" s="200"/>
      <c r="OS48" s="200"/>
      <c r="OT48" s="200"/>
      <c r="OU48" s="200"/>
      <c r="OV48" s="200"/>
      <c r="OW48" s="200"/>
      <c r="OX48" s="200"/>
      <c r="OY48" s="200"/>
      <c r="OZ48" s="200"/>
      <c r="PA48" s="200"/>
      <c r="PB48" s="200"/>
      <c r="PC48" s="200"/>
      <c r="PD48" s="200"/>
      <c r="PE48" s="200"/>
      <c r="PF48" s="200"/>
      <c r="PG48" s="200"/>
      <c r="PH48" s="200"/>
      <c r="PI48" s="200"/>
      <c r="PJ48" s="200"/>
      <c r="PK48" s="200"/>
      <c r="PL48" s="200"/>
      <c r="PM48" s="200"/>
      <c r="PN48" s="200"/>
      <c r="PO48" s="200"/>
      <c r="PP48" s="200"/>
      <c r="PQ48" s="200"/>
      <c r="PR48" s="200"/>
      <c r="PS48" s="200"/>
      <c r="PT48" s="200"/>
      <c r="PU48" s="200"/>
      <c r="PV48" s="200"/>
      <c r="PW48" s="200"/>
      <c r="PX48" s="200"/>
      <c r="PY48" s="200"/>
      <c r="PZ48" s="200"/>
      <c r="QA48" s="200"/>
      <c r="QB48" s="200"/>
      <c r="QC48" s="200"/>
      <c r="QD48" s="200"/>
      <c r="QE48" s="200"/>
      <c r="QF48" s="200"/>
      <c r="QG48" s="200"/>
      <c r="QH48" s="200"/>
      <c r="QI48" s="200"/>
      <c r="QJ48" s="200"/>
      <c r="QK48" s="200"/>
      <c r="QL48" s="200"/>
      <c r="QM48" s="200"/>
      <c r="QN48" s="200"/>
      <c r="QO48" s="200"/>
      <c r="QP48" s="200"/>
      <c r="QQ48" s="200"/>
      <c r="QR48" s="200"/>
      <c r="QS48" s="200"/>
      <c r="QT48" s="200"/>
      <c r="QU48" s="200"/>
      <c r="QV48" s="200"/>
      <c r="QW48" s="200"/>
      <c r="QX48" s="200"/>
      <c r="QY48" s="200"/>
      <c r="QZ48" s="200"/>
      <c r="RA48" s="200"/>
      <c r="RB48" s="200"/>
      <c r="RC48" s="200"/>
      <c r="RD48" s="200"/>
      <c r="RE48" s="200"/>
      <c r="RF48" s="200"/>
      <c r="RG48" s="200"/>
      <c r="RH48" s="200"/>
      <c r="RI48" s="200"/>
      <c r="RJ48" s="200"/>
      <c r="RK48" s="200"/>
      <c r="RL48" s="200"/>
      <c r="RM48" s="200"/>
      <c r="RN48" s="200"/>
      <c r="RO48" s="200"/>
      <c r="RP48" s="200"/>
      <c r="RQ48" s="200"/>
      <c r="RR48" s="200"/>
      <c r="RS48" s="200"/>
      <c r="RT48" s="200"/>
      <c r="RU48" s="200"/>
      <c r="RV48" s="200"/>
      <c r="RW48" s="200"/>
      <c r="RX48" s="200"/>
      <c r="RY48" s="200"/>
      <c r="RZ48" s="200"/>
      <c r="SA48" s="200"/>
      <c r="SB48" s="200"/>
      <c r="SC48" s="200"/>
      <c r="SD48" s="200"/>
      <c r="SE48" s="200"/>
      <c r="SF48" s="200"/>
      <c r="SG48" s="200"/>
      <c r="SH48" s="200"/>
      <c r="SI48" s="200"/>
      <c r="SJ48" s="200"/>
      <c r="SK48" s="200"/>
      <c r="SL48" s="200"/>
      <c r="SM48" s="200"/>
      <c r="SN48" s="200"/>
      <c r="SO48" s="200"/>
      <c r="SP48" s="200"/>
      <c r="SQ48" s="200"/>
      <c r="SR48" s="200"/>
      <c r="SS48" s="200"/>
      <c r="ST48" s="200"/>
      <c r="SU48" s="200"/>
      <c r="SV48" s="200"/>
      <c r="SW48" s="200"/>
      <c r="SX48" s="200"/>
      <c r="SY48" s="200"/>
      <c r="SZ48" s="200"/>
      <c r="TA48" s="200"/>
      <c r="TB48" s="200"/>
      <c r="TC48" s="200"/>
      <c r="TD48" s="200"/>
      <c r="TE48" s="200"/>
      <c r="TF48" s="200"/>
      <c r="TG48" s="200"/>
      <c r="TH48" s="200"/>
      <c r="TI48" s="200"/>
      <c r="TJ48" s="200"/>
      <c r="TK48" s="200"/>
      <c r="TL48" s="200"/>
      <c r="TM48" s="200"/>
      <c r="TN48" s="200"/>
      <c r="TO48" s="200"/>
      <c r="TP48" s="200"/>
      <c r="TQ48" s="200"/>
      <c r="TR48" s="200"/>
      <c r="TS48" s="200"/>
      <c r="TT48" s="200"/>
      <c r="TU48" s="200"/>
      <c r="TV48" s="200"/>
      <c r="TW48" s="200"/>
      <c r="TX48" s="200"/>
      <c r="TY48" s="200"/>
      <c r="TZ48" s="200"/>
      <c r="UA48" s="200"/>
      <c r="UB48" s="200"/>
      <c r="UC48" s="200"/>
      <c r="UD48" s="200"/>
      <c r="UE48" s="200"/>
      <c r="UF48" s="200"/>
      <c r="UG48" s="200"/>
      <c r="UH48" s="200"/>
      <c r="UI48" s="200"/>
      <c r="UJ48" s="200"/>
      <c r="UK48" s="200"/>
      <c r="UL48" s="200"/>
      <c r="UM48" s="200"/>
      <c r="UN48" s="200"/>
      <c r="UO48" s="200"/>
      <c r="UP48" s="200"/>
      <c r="UQ48" s="200"/>
      <c r="UR48" s="200"/>
      <c r="US48" s="200"/>
      <c r="UT48" s="200"/>
      <c r="UU48" s="200"/>
      <c r="UV48" s="200"/>
      <c r="UW48" s="200"/>
      <c r="UX48" s="200"/>
      <c r="UY48" s="200"/>
      <c r="UZ48" s="200"/>
      <c r="VA48" s="200"/>
      <c r="VB48" s="200"/>
      <c r="VC48" s="200"/>
      <c r="VD48" s="200"/>
      <c r="VE48" s="200"/>
      <c r="VF48" s="200"/>
      <c r="VG48" s="200"/>
      <c r="VH48" s="200"/>
      <c r="VI48" s="200"/>
      <c r="VJ48" s="200"/>
      <c r="VK48" s="200"/>
      <c r="VL48" s="200"/>
      <c r="VM48" s="200"/>
      <c r="VN48" s="200"/>
      <c r="VO48" s="200"/>
      <c r="VP48" s="200"/>
      <c r="VQ48" s="200"/>
      <c r="VR48" s="200"/>
      <c r="VS48" s="200"/>
      <c r="VT48" s="200"/>
      <c r="VU48" s="200"/>
      <c r="VV48" s="200"/>
      <c r="VW48" s="200"/>
      <c r="VX48" s="200"/>
      <c r="VY48" s="200"/>
      <c r="VZ48" s="200"/>
      <c r="WA48" s="200"/>
      <c r="WB48" s="200"/>
      <c r="WC48" s="200"/>
      <c r="WD48" s="200"/>
      <c r="WE48" s="200"/>
      <c r="WF48" s="200"/>
      <c r="WG48" s="200"/>
      <c r="WH48" s="200"/>
      <c r="WI48" s="200"/>
      <c r="WJ48" s="200"/>
      <c r="WK48" s="200"/>
      <c r="WL48" s="200"/>
      <c r="WM48" s="200"/>
      <c r="WN48" s="200"/>
      <c r="WO48" s="200"/>
      <c r="WP48" s="200"/>
      <c r="WQ48" s="200"/>
      <c r="WR48" s="200"/>
      <c r="WS48" s="200"/>
    </row>
    <row r="49" spans="2:617" s="129" customFormat="1" ht="15">
      <c r="B49" s="189" t="s">
        <v>60</v>
      </c>
      <c r="C49" s="176"/>
      <c r="D49" s="178"/>
      <c r="E49" s="178"/>
      <c r="F49" s="198" t="e">
        <f t="shared" ref="F49:AK49" si="298">+F44+F47</f>
        <v>#DIV/0!</v>
      </c>
      <c r="G49" s="198" t="e">
        <f t="shared" si="298"/>
        <v>#DIV/0!</v>
      </c>
      <c r="H49" s="198" t="e">
        <f t="shared" si="298"/>
        <v>#DIV/0!</v>
      </c>
      <c r="I49" s="198" t="e">
        <f t="shared" si="298"/>
        <v>#DIV/0!</v>
      </c>
      <c r="J49" s="198" t="e">
        <f t="shared" si="298"/>
        <v>#DIV/0!</v>
      </c>
      <c r="K49" s="198" t="e">
        <f t="shared" si="298"/>
        <v>#DIV/0!</v>
      </c>
      <c r="L49" s="198" t="e">
        <f t="shared" si="298"/>
        <v>#DIV/0!</v>
      </c>
      <c r="M49" s="198" t="e">
        <f t="shared" si="298"/>
        <v>#DIV/0!</v>
      </c>
      <c r="N49" s="198" t="e">
        <f t="shared" si="298"/>
        <v>#DIV/0!</v>
      </c>
      <c r="O49" s="198" t="e">
        <f t="shared" si="298"/>
        <v>#DIV/0!</v>
      </c>
      <c r="P49" s="198" t="e">
        <f t="shared" si="298"/>
        <v>#DIV/0!</v>
      </c>
      <c r="Q49" s="198" t="e">
        <f t="shared" si="298"/>
        <v>#DIV/0!</v>
      </c>
      <c r="R49" s="198" t="e">
        <f t="shared" si="298"/>
        <v>#DIV/0!</v>
      </c>
      <c r="S49" s="198" t="e">
        <f t="shared" si="298"/>
        <v>#DIV/0!</v>
      </c>
      <c r="T49" s="198" t="e">
        <f t="shared" si="298"/>
        <v>#DIV/0!</v>
      </c>
      <c r="U49" s="198" t="e">
        <f t="shared" si="298"/>
        <v>#DIV/0!</v>
      </c>
      <c r="V49" s="198" t="e">
        <f t="shared" si="298"/>
        <v>#DIV/0!</v>
      </c>
      <c r="W49" s="198" t="e">
        <f t="shared" si="298"/>
        <v>#DIV/0!</v>
      </c>
      <c r="X49" s="198" t="e">
        <f t="shared" si="298"/>
        <v>#DIV/0!</v>
      </c>
      <c r="Y49" s="198" t="e">
        <f t="shared" si="298"/>
        <v>#DIV/0!</v>
      </c>
      <c r="Z49" s="198" t="e">
        <f t="shared" si="298"/>
        <v>#DIV/0!</v>
      </c>
      <c r="AA49" s="198" t="e">
        <f t="shared" si="298"/>
        <v>#DIV/0!</v>
      </c>
      <c r="AB49" s="198" t="e">
        <f t="shared" si="298"/>
        <v>#DIV/0!</v>
      </c>
      <c r="AC49" s="198" t="e">
        <f t="shared" si="298"/>
        <v>#DIV/0!</v>
      </c>
      <c r="AD49" s="198" t="e">
        <f t="shared" si="298"/>
        <v>#DIV/0!</v>
      </c>
      <c r="AE49" s="198" t="e">
        <f t="shared" si="298"/>
        <v>#DIV/0!</v>
      </c>
      <c r="AF49" s="198" t="e">
        <f t="shared" si="298"/>
        <v>#DIV/0!</v>
      </c>
      <c r="AG49" s="198" t="e">
        <f t="shared" si="298"/>
        <v>#DIV/0!</v>
      </c>
      <c r="AH49" s="198" t="e">
        <f t="shared" si="298"/>
        <v>#DIV/0!</v>
      </c>
      <c r="AI49" s="198" t="e">
        <f t="shared" si="298"/>
        <v>#DIV/0!</v>
      </c>
      <c r="AJ49" s="198" t="e">
        <f t="shared" si="298"/>
        <v>#DIV/0!</v>
      </c>
      <c r="AK49" s="198" t="e">
        <f t="shared" si="298"/>
        <v>#DIV/0!</v>
      </c>
      <c r="AL49" s="198" t="e">
        <f t="shared" ref="AL49:BP49" si="299">+AL44+AL47</f>
        <v>#DIV/0!</v>
      </c>
      <c r="AM49" s="198" t="e">
        <f t="shared" si="299"/>
        <v>#DIV/0!</v>
      </c>
      <c r="AN49" s="198" t="e">
        <f t="shared" si="299"/>
        <v>#DIV/0!</v>
      </c>
      <c r="AO49" s="198" t="e">
        <f t="shared" si="299"/>
        <v>#DIV/0!</v>
      </c>
      <c r="AP49" s="198" t="e">
        <f t="shared" si="299"/>
        <v>#DIV/0!</v>
      </c>
      <c r="AQ49" s="198" t="e">
        <f t="shared" si="299"/>
        <v>#DIV/0!</v>
      </c>
      <c r="AR49" s="198" t="e">
        <f t="shared" si="299"/>
        <v>#DIV/0!</v>
      </c>
      <c r="AS49" s="198" t="e">
        <f t="shared" si="299"/>
        <v>#DIV/0!</v>
      </c>
      <c r="AT49" s="198" t="e">
        <f t="shared" si="299"/>
        <v>#DIV/0!</v>
      </c>
      <c r="AU49" s="198" t="e">
        <f t="shared" si="299"/>
        <v>#DIV/0!</v>
      </c>
      <c r="AV49" s="198" t="e">
        <f t="shared" si="299"/>
        <v>#DIV/0!</v>
      </c>
      <c r="AW49" s="198" t="e">
        <f t="shared" si="299"/>
        <v>#DIV/0!</v>
      </c>
      <c r="AX49" s="198" t="e">
        <f t="shared" si="299"/>
        <v>#DIV/0!</v>
      </c>
      <c r="AY49" s="198" t="e">
        <f t="shared" si="299"/>
        <v>#DIV/0!</v>
      </c>
      <c r="AZ49" s="198" t="e">
        <f t="shared" si="299"/>
        <v>#DIV/0!</v>
      </c>
      <c r="BA49" s="198" t="e">
        <f t="shared" si="299"/>
        <v>#DIV/0!</v>
      </c>
      <c r="BB49" s="198" t="e">
        <f t="shared" si="299"/>
        <v>#DIV/0!</v>
      </c>
      <c r="BC49" s="198" t="e">
        <f t="shared" si="299"/>
        <v>#DIV/0!</v>
      </c>
      <c r="BD49" s="198" t="e">
        <f t="shared" si="299"/>
        <v>#DIV/0!</v>
      </c>
      <c r="BE49" s="198" t="e">
        <f t="shared" si="299"/>
        <v>#DIV/0!</v>
      </c>
      <c r="BF49" s="198" t="e">
        <f t="shared" si="299"/>
        <v>#DIV/0!</v>
      </c>
      <c r="BG49" s="198" t="e">
        <f t="shared" si="299"/>
        <v>#DIV/0!</v>
      </c>
      <c r="BH49" s="198" t="e">
        <f t="shared" si="299"/>
        <v>#DIV/0!</v>
      </c>
      <c r="BI49" s="198" t="e">
        <f t="shared" si="299"/>
        <v>#DIV/0!</v>
      </c>
      <c r="BJ49" s="198" t="e">
        <f t="shared" si="299"/>
        <v>#DIV/0!</v>
      </c>
      <c r="BK49" s="198" t="e">
        <f t="shared" si="299"/>
        <v>#DIV/0!</v>
      </c>
      <c r="BL49" s="198" t="e">
        <f t="shared" si="299"/>
        <v>#DIV/0!</v>
      </c>
      <c r="BM49" s="198" t="e">
        <f t="shared" si="299"/>
        <v>#DIV/0!</v>
      </c>
      <c r="BN49" s="198" t="e">
        <f t="shared" si="299"/>
        <v>#DIV/0!</v>
      </c>
      <c r="BO49" s="198" t="e">
        <f t="shared" si="299"/>
        <v>#DIV/0!</v>
      </c>
      <c r="BP49" s="198" t="e">
        <f t="shared" si="299"/>
        <v>#DIV/0!</v>
      </c>
      <c r="BQ49" s="198" t="e">
        <f>+BQ44+BQ47</f>
        <v>#DIV/0!</v>
      </c>
      <c r="BR49" s="198" t="e">
        <f t="shared" ref="BR49:EC49" si="300">+BR44+BR47</f>
        <v>#DIV/0!</v>
      </c>
      <c r="BS49" s="198" t="e">
        <f t="shared" si="300"/>
        <v>#DIV/0!</v>
      </c>
      <c r="BT49" s="198" t="e">
        <f t="shared" si="300"/>
        <v>#DIV/0!</v>
      </c>
      <c r="BU49" s="198" t="e">
        <f t="shared" si="300"/>
        <v>#DIV/0!</v>
      </c>
      <c r="BV49" s="198" t="e">
        <f t="shared" si="300"/>
        <v>#DIV/0!</v>
      </c>
      <c r="BW49" s="198" t="e">
        <f t="shared" si="300"/>
        <v>#DIV/0!</v>
      </c>
      <c r="BX49" s="198" t="e">
        <f t="shared" si="300"/>
        <v>#DIV/0!</v>
      </c>
      <c r="BY49" s="198" t="e">
        <f t="shared" si="300"/>
        <v>#DIV/0!</v>
      </c>
      <c r="BZ49" s="198" t="e">
        <f t="shared" si="300"/>
        <v>#DIV/0!</v>
      </c>
      <c r="CA49" s="198" t="e">
        <f t="shared" si="300"/>
        <v>#DIV/0!</v>
      </c>
      <c r="CB49" s="198" t="e">
        <f t="shared" si="300"/>
        <v>#DIV/0!</v>
      </c>
      <c r="CC49" s="198" t="e">
        <f t="shared" si="300"/>
        <v>#DIV/0!</v>
      </c>
      <c r="CD49" s="198" t="e">
        <f t="shared" si="300"/>
        <v>#DIV/0!</v>
      </c>
      <c r="CE49" s="198" t="e">
        <f t="shared" si="300"/>
        <v>#DIV/0!</v>
      </c>
      <c r="CF49" s="198" t="e">
        <f t="shared" si="300"/>
        <v>#DIV/0!</v>
      </c>
      <c r="CG49" s="198" t="e">
        <f t="shared" si="300"/>
        <v>#DIV/0!</v>
      </c>
      <c r="CH49" s="198" t="e">
        <f t="shared" si="300"/>
        <v>#DIV/0!</v>
      </c>
      <c r="CI49" s="198" t="e">
        <f t="shared" si="300"/>
        <v>#DIV/0!</v>
      </c>
      <c r="CJ49" s="198" t="e">
        <f t="shared" si="300"/>
        <v>#DIV/0!</v>
      </c>
      <c r="CK49" s="198" t="e">
        <f t="shared" si="300"/>
        <v>#DIV/0!</v>
      </c>
      <c r="CL49" s="198" t="e">
        <f t="shared" si="300"/>
        <v>#DIV/0!</v>
      </c>
      <c r="CM49" s="198" t="e">
        <f t="shared" si="300"/>
        <v>#DIV/0!</v>
      </c>
      <c r="CN49" s="198" t="e">
        <f t="shared" si="300"/>
        <v>#DIV/0!</v>
      </c>
      <c r="CO49" s="198" t="e">
        <f t="shared" si="300"/>
        <v>#DIV/0!</v>
      </c>
      <c r="CP49" s="198" t="e">
        <f t="shared" si="300"/>
        <v>#DIV/0!</v>
      </c>
      <c r="CQ49" s="198" t="e">
        <f t="shared" si="300"/>
        <v>#DIV/0!</v>
      </c>
      <c r="CR49" s="198" t="e">
        <f t="shared" si="300"/>
        <v>#DIV/0!</v>
      </c>
      <c r="CS49" s="198" t="e">
        <f t="shared" si="300"/>
        <v>#DIV/0!</v>
      </c>
      <c r="CT49" s="198" t="e">
        <f t="shared" si="300"/>
        <v>#DIV/0!</v>
      </c>
      <c r="CU49" s="198" t="e">
        <f t="shared" si="300"/>
        <v>#DIV/0!</v>
      </c>
      <c r="CV49" s="198" t="e">
        <f t="shared" si="300"/>
        <v>#DIV/0!</v>
      </c>
      <c r="CW49" s="198" t="e">
        <f t="shared" si="300"/>
        <v>#DIV/0!</v>
      </c>
      <c r="CX49" s="198" t="e">
        <f t="shared" si="300"/>
        <v>#DIV/0!</v>
      </c>
      <c r="CY49" s="198" t="e">
        <f t="shared" si="300"/>
        <v>#DIV/0!</v>
      </c>
      <c r="CZ49" s="198" t="e">
        <f t="shared" si="300"/>
        <v>#DIV/0!</v>
      </c>
      <c r="DA49" s="198" t="e">
        <f t="shared" si="300"/>
        <v>#DIV/0!</v>
      </c>
      <c r="DB49" s="198" t="e">
        <f t="shared" si="300"/>
        <v>#DIV/0!</v>
      </c>
      <c r="DC49" s="198" t="e">
        <f t="shared" si="300"/>
        <v>#DIV/0!</v>
      </c>
      <c r="DD49" s="198" t="e">
        <f t="shared" si="300"/>
        <v>#DIV/0!</v>
      </c>
      <c r="DE49" s="198" t="e">
        <f t="shared" si="300"/>
        <v>#DIV/0!</v>
      </c>
      <c r="DF49" s="198" t="e">
        <f t="shared" si="300"/>
        <v>#DIV/0!</v>
      </c>
      <c r="DG49" s="198" t="e">
        <f t="shared" si="300"/>
        <v>#DIV/0!</v>
      </c>
      <c r="DH49" s="198" t="e">
        <f t="shared" si="300"/>
        <v>#DIV/0!</v>
      </c>
      <c r="DI49" s="198" t="e">
        <f t="shared" si="300"/>
        <v>#DIV/0!</v>
      </c>
      <c r="DJ49" s="198" t="e">
        <f t="shared" si="300"/>
        <v>#DIV/0!</v>
      </c>
      <c r="DK49" s="198" t="e">
        <f t="shared" si="300"/>
        <v>#DIV/0!</v>
      </c>
      <c r="DL49" s="198" t="e">
        <f t="shared" si="300"/>
        <v>#DIV/0!</v>
      </c>
      <c r="DM49" s="198" t="e">
        <f t="shared" si="300"/>
        <v>#DIV/0!</v>
      </c>
      <c r="DN49" s="198" t="e">
        <f t="shared" si="300"/>
        <v>#DIV/0!</v>
      </c>
      <c r="DO49" s="198" t="e">
        <f t="shared" si="300"/>
        <v>#DIV/0!</v>
      </c>
      <c r="DP49" s="198" t="e">
        <f t="shared" si="300"/>
        <v>#DIV/0!</v>
      </c>
      <c r="DQ49" s="198" t="e">
        <f t="shared" si="300"/>
        <v>#DIV/0!</v>
      </c>
      <c r="DR49" s="198" t="e">
        <f t="shared" si="300"/>
        <v>#DIV/0!</v>
      </c>
      <c r="DS49" s="198" t="e">
        <f t="shared" si="300"/>
        <v>#DIV/0!</v>
      </c>
      <c r="DT49" s="198" t="e">
        <f t="shared" si="300"/>
        <v>#DIV/0!</v>
      </c>
      <c r="DU49" s="198" t="e">
        <f t="shared" si="300"/>
        <v>#DIV/0!</v>
      </c>
      <c r="DV49" s="198" t="e">
        <f t="shared" si="300"/>
        <v>#DIV/0!</v>
      </c>
      <c r="DW49" s="198" t="e">
        <f t="shared" si="300"/>
        <v>#DIV/0!</v>
      </c>
      <c r="DX49" s="198" t="e">
        <f t="shared" si="300"/>
        <v>#DIV/0!</v>
      </c>
      <c r="DY49" s="198" t="e">
        <f t="shared" si="300"/>
        <v>#DIV/0!</v>
      </c>
      <c r="DZ49" s="198" t="e">
        <f t="shared" si="300"/>
        <v>#DIV/0!</v>
      </c>
      <c r="EA49" s="198" t="e">
        <f t="shared" si="300"/>
        <v>#DIV/0!</v>
      </c>
      <c r="EB49" s="198" t="e">
        <f t="shared" si="300"/>
        <v>#DIV/0!</v>
      </c>
      <c r="EC49" s="198" t="e">
        <f t="shared" si="300"/>
        <v>#DIV/0!</v>
      </c>
      <c r="ED49" s="198" t="e">
        <f t="shared" ref="ED49:GO49" si="301">+ED44+ED47</f>
        <v>#DIV/0!</v>
      </c>
      <c r="EE49" s="198" t="e">
        <f t="shared" si="301"/>
        <v>#DIV/0!</v>
      </c>
      <c r="EF49" s="198" t="e">
        <f t="shared" si="301"/>
        <v>#DIV/0!</v>
      </c>
      <c r="EG49" s="198" t="e">
        <f t="shared" si="301"/>
        <v>#DIV/0!</v>
      </c>
      <c r="EH49" s="198" t="e">
        <f t="shared" si="301"/>
        <v>#DIV/0!</v>
      </c>
      <c r="EI49" s="198" t="e">
        <f t="shared" si="301"/>
        <v>#DIV/0!</v>
      </c>
      <c r="EJ49" s="198" t="e">
        <f t="shared" si="301"/>
        <v>#DIV/0!</v>
      </c>
      <c r="EK49" s="198" t="e">
        <f t="shared" si="301"/>
        <v>#DIV/0!</v>
      </c>
      <c r="EL49" s="198" t="e">
        <f t="shared" si="301"/>
        <v>#DIV/0!</v>
      </c>
      <c r="EM49" s="198" t="e">
        <f t="shared" si="301"/>
        <v>#DIV/0!</v>
      </c>
      <c r="EN49" s="198" t="e">
        <f t="shared" si="301"/>
        <v>#DIV/0!</v>
      </c>
      <c r="EO49" s="198" t="e">
        <f t="shared" si="301"/>
        <v>#DIV/0!</v>
      </c>
      <c r="EP49" s="198" t="e">
        <f t="shared" si="301"/>
        <v>#DIV/0!</v>
      </c>
      <c r="EQ49" s="198" t="e">
        <f t="shared" si="301"/>
        <v>#DIV/0!</v>
      </c>
      <c r="ER49" s="198" t="e">
        <f t="shared" si="301"/>
        <v>#DIV/0!</v>
      </c>
      <c r="ES49" s="198" t="e">
        <f t="shared" si="301"/>
        <v>#DIV/0!</v>
      </c>
      <c r="ET49" s="198" t="e">
        <f t="shared" si="301"/>
        <v>#DIV/0!</v>
      </c>
      <c r="EU49" s="198" t="e">
        <f t="shared" si="301"/>
        <v>#DIV/0!</v>
      </c>
      <c r="EV49" s="198" t="e">
        <f t="shared" si="301"/>
        <v>#DIV/0!</v>
      </c>
      <c r="EW49" s="198" t="e">
        <f t="shared" si="301"/>
        <v>#DIV/0!</v>
      </c>
      <c r="EX49" s="198" t="e">
        <f t="shared" si="301"/>
        <v>#DIV/0!</v>
      </c>
      <c r="EY49" s="198" t="e">
        <f t="shared" si="301"/>
        <v>#DIV/0!</v>
      </c>
      <c r="EZ49" s="198" t="e">
        <f t="shared" si="301"/>
        <v>#DIV/0!</v>
      </c>
      <c r="FA49" s="198" t="e">
        <f t="shared" si="301"/>
        <v>#DIV/0!</v>
      </c>
      <c r="FB49" s="198" t="e">
        <f t="shared" si="301"/>
        <v>#DIV/0!</v>
      </c>
      <c r="FC49" s="198" t="e">
        <f t="shared" si="301"/>
        <v>#DIV/0!</v>
      </c>
      <c r="FD49" s="198" t="e">
        <f t="shared" si="301"/>
        <v>#DIV/0!</v>
      </c>
      <c r="FE49" s="198" t="e">
        <f t="shared" si="301"/>
        <v>#DIV/0!</v>
      </c>
      <c r="FF49" s="198" t="e">
        <f t="shared" si="301"/>
        <v>#DIV/0!</v>
      </c>
      <c r="FG49" s="198" t="e">
        <f t="shared" si="301"/>
        <v>#DIV/0!</v>
      </c>
      <c r="FH49" s="198" t="e">
        <f t="shared" si="301"/>
        <v>#DIV/0!</v>
      </c>
      <c r="FI49" s="198" t="e">
        <f t="shared" si="301"/>
        <v>#DIV/0!</v>
      </c>
      <c r="FJ49" s="198" t="e">
        <f t="shared" si="301"/>
        <v>#DIV/0!</v>
      </c>
      <c r="FK49" s="198" t="e">
        <f t="shared" si="301"/>
        <v>#DIV/0!</v>
      </c>
      <c r="FL49" s="198" t="e">
        <f t="shared" si="301"/>
        <v>#DIV/0!</v>
      </c>
      <c r="FM49" s="198" t="e">
        <f t="shared" si="301"/>
        <v>#DIV/0!</v>
      </c>
      <c r="FN49" s="198" t="e">
        <f t="shared" si="301"/>
        <v>#DIV/0!</v>
      </c>
      <c r="FO49" s="198" t="e">
        <f t="shared" si="301"/>
        <v>#DIV/0!</v>
      </c>
      <c r="FP49" s="198" t="e">
        <f t="shared" si="301"/>
        <v>#DIV/0!</v>
      </c>
      <c r="FQ49" s="198" t="e">
        <f t="shared" si="301"/>
        <v>#DIV/0!</v>
      </c>
      <c r="FR49" s="198" t="e">
        <f t="shared" si="301"/>
        <v>#DIV/0!</v>
      </c>
      <c r="FS49" s="198" t="e">
        <f t="shared" si="301"/>
        <v>#DIV/0!</v>
      </c>
      <c r="FT49" s="198" t="e">
        <f t="shared" si="301"/>
        <v>#DIV/0!</v>
      </c>
      <c r="FU49" s="198" t="e">
        <f t="shared" si="301"/>
        <v>#DIV/0!</v>
      </c>
      <c r="FV49" s="198" t="e">
        <f t="shared" si="301"/>
        <v>#DIV/0!</v>
      </c>
      <c r="FW49" s="198" t="e">
        <f t="shared" si="301"/>
        <v>#DIV/0!</v>
      </c>
      <c r="FX49" s="198" t="e">
        <f t="shared" si="301"/>
        <v>#DIV/0!</v>
      </c>
      <c r="FY49" s="198" t="e">
        <f t="shared" si="301"/>
        <v>#DIV/0!</v>
      </c>
      <c r="FZ49" s="198" t="e">
        <f t="shared" si="301"/>
        <v>#DIV/0!</v>
      </c>
      <c r="GA49" s="198" t="e">
        <f t="shared" si="301"/>
        <v>#DIV/0!</v>
      </c>
      <c r="GB49" s="198" t="e">
        <f t="shared" si="301"/>
        <v>#DIV/0!</v>
      </c>
      <c r="GC49" s="198" t="e">
        <f t="shared" si="301"/>
        <v>#DIV/0!</v>
      </c>
      <c r="GD49" s="198" t="e">
        <f t="shared" si="301"/>
        <v>#DIV/0!</v>
      </c>
      <c r="GE49" s="198" t="e">
        <f t="shared" si="301"/>
        <v>#DIV/0!</v>
      </c>
      <c r="GF49" s="198" t="e">
        <f t="shared" si="301"/>
        <v>#DIV/0!</v>
      </c>
      <c r="GG49" s="198" t="e">
        <f t="shared" si="301"/>
        <v>#DIV/0!</v>
      </c>
      <c r="GH49" s="198" t="e">
        <f t="shared" si="301"/>
        <v>#DIV/0!</v>
      </c>
      <c r="GI49" s="198" t="e">
        <f t="shared" si="301"/>
        <v>#DIV/0!</v>
      </c>
      <c r="GJ49" s="198" t="e">
        <f t="shared" si="301"/>
        <v>#DIV/0!</v>
      </c>
      <c r="GK49" s="198" t="e">
        <f t="shared" si="301"/>
        <v>#DIV/0!</v>
      </c>
      <c r="GL49" s="198" t="e">
        <f t="shared" si="301"/>
        <v>#DIV/0!</v>
      </c>
      <c r="GM49" s="198" t="e">
        <f t="shared" si="301"/>
        <v>#DIV/0!</v>
      </c>
      <c r="GN49" s="198" t="e">
        <f t="shared" si="301"/>
        <v>#DIV/0!</v>
      </c>
      <c r="GO49" s="198" t="e">
        <f t="shared" si="301"/>
        <v>#DIV/0!</v>
      </c>
      <c r="GP49" s="198" t="e">
        <f t="shared" ref="GP49:JA49" si="302">+GP44+GP47</f>
        <v>#DIV/0!</v>
      </c>
      <c r="GQ49" s="198" t="e">
        <f t="shared" si="302"/>
        <v>#DIV/0!</v>
      </c>
      <c r="GR49" s="198" t="e">
        <f t="shared" si="302"/>
        <v>#DIV/0!</v>
      </c>
      <c r="GS49" s="198" t="e">
        <f t="shared" si="302"/>
        <v>#DIV/0!</v>
      </c>
      <c r="GT49" s="198" t="e">
        <f t="shared" si="302"/>
        <v>#DIV/0!</v>
      </c>
      <c r="GU49" s="198" t="e">
        <f t="shared" si="302"/>
        <v>#DIV/0!</v>
      </c>
      <c r="GV49" s="198" t="e">
        <f t="shared" si="302"/>
        <v>#DIV/0!</v>
      </c>
      <c r="GW49" s="198" t="e">
        <f t="shared" si="302"/>
        <v>#DIV/0!</v>
      </c>
      <c r="GX49" s="198" t="e">
        <f t="shared" si="302"/>
        <v>#DIV/0!</v>
      </c>
      <c r="GY49" s="198" t="e">
        <f t="shared" si="302"/>
        <v>#DIV/0!</v>
      </c>
      <c r="GZ49" s="198" t="e">
        <f t="shared" si="302"/>
        <v>#DIV/0!</v>
      </c>
      <c r="HA49" s="198" t="e">
        <f t="shared" si="302"/>
        <v>#DIV/0!</v>
      </c>
      <c r="HB49" s="198" t="e">
        <f t="shared" si="302"/>
        <v>#DIV/0!</v>
      </c>
      <c r="HC49" s="198" t="e">
        <f t="shared" si="302"/>
        <v>#DIV/0!</v>
      </c>
      <c r="HD49" s="198" t="e">
        <f t="shared" si="302"/>
        <v>#DIV/0!</v>
      </c>
      <c r="HE49" s="198" t="e">
        <f t="shared" si="302"/>
        <v>#DIV/0!</v>
      </c>
      <c r="HF49" s="198" t="e">
        <f t="shared" si="302"/>
        <v>#DIV/0!</v>
      </c>
      <c r="HG49" s="198" t="e">
        <f t="shared" si="302"/>
        <v>#DIV/0!</v>
      </c>
      <c r="HH49" s="198" t="e">
        <f t="shared" si="302"/>
        <v>#DIV/0!</v>
      </c>
      <c r="HI49" s="198" t="e">
        <f t="shared" si="302"/>
        <v>#DIV/0!</v>
      </c>
      <c r="HJ49" s="198" t="e">
        <f t="shared" si="302"/>
        <v>#DIV/0!</v>
      </c>
      <c r="HK49" s="198" t="e">
        <f t="shared" si="302"/>
        <v>#DIV/0!</v>
      </c>
      <c r="HL49" s="198" t="e">
        <f t="shared" si="302"/>
        <v>#DIV/0!</v>
      </c>
      <c r="HM49" s="198" t="e">
        <f t="shared" si="302"/>
        <v>#DIV/0!</v>
      </c>
      <c r="HN49" s="198" t="e">
        <f t="shared" si="302"/>
        <v>#DIV/0!</v>
      </c>
      <c r="HO49" s="198" t="e">
        <f t="shared" si="302"/>
        <v>#DIV/0!</v>
      </c>
      <c r="HP49" s="198" t="e">
        <f t="shared" si="302"/>
        <v>#DIV/0!</v>
      </c>
      <c r="HQ49" s="198" t="e">
        <f t="shared" si="302"/>
        <v>#DIV/0!</v>
      </c>
      <c r="HR49" s="198" t="e">
        <f t="shared" si="302"/>
        <v>#DIV/0!</v>
      </c>
      <c r="HS49" s="198" t="e">
        <f t="shared" si="302"/>
        <v>#DIV/0!</v>
      </c>
      <c r="HT49" s="198" t="e">
        <f t="shared" si="302"/>
        <v>#DIV/0!</v>
      </c>
      <c r="HU49" s="198" t="e">
        <f t="shared" si="302"/>
        <v>#DIV/0!</v>
      </c>
      <c r="HV49" s="198" t="e">
        <f t="shared" si="302"/>
        <v>#DIV/0!</v>
      </c>
      <c r="HW49" s="198" t="e">
        <f t="shared" si="302"/>
        <v>#DIV/0!</v>
      </c>
      <c r="HX49" s="198" t="e">
        <f t="shared" si="302"/>
        <v>#DIV/0!</v>
      </c>
      <c r="HY49" s="198" t="e">
        <f t="shared" si="302"/>
        <v>#DIV/0!</v>
      </c>
      <c r="HZ49" s="198" t="e">
        <f t="shared" si="302"/>
        <v>#DIV/0!</v>
      </c>
      <c r="IA49" s="198" t="e">
        <f t="shared" si="302"/>
        <v>#DIV/0!</v>
      </c>
      <c r="IB49" s="198" t="e">
        <f t="shared" si="302"/>
        <v>#DIV/0!</v>
      </c>
      <c r="IC49" s="198" t="e">
        <f t="shared" si="302"/>
        <v>#DIV/0!</v>
      </c>
      <c r="ID49" s="198" t="e">
        <f t="shared" si="302"/>
        <v>#DIV/0!</v>
      </c>
      <c r="IE49" s="198" t="e">
        <f t="shared" si="302"/>
        <v>#DIV/0!</v>
      </c>
      <c r="IF49" s="198" t="e">
        <f t="shared" si="302"/>
        <v>#DIV/0!</v>
      </c>
      <c r="IG49" s="198" t="e">
        <f t="shared" si="302"/>
        <v>#DIV/0!</v>
      </c>
      <c r="IH49" s="198" t="e">
        <f t="shared" si="302"/>
        <v>#DIV/0!</v>
      </c>
      <c r="II49" s="198" t="e">
        <f t="shared" si="302"/>
        <v>#DIV/0!</v>
      </c>
      <c r="IJ49" s="198" t="e">
        <f t="shared" si="302"/>
        <v>#DIV/0!</v>
      </c>
      <c r="IK49" s="198" t="e">
        <f t="shared" si="302"/>
        <v>#DIV/0!</v>
      </c>
      <c r="IL49" s="198" t="e">
        <f t="shared" si="302"/>
        <v>#DIV/0!</v>
      </c>
      <c r="IM49" s="198" t="e">
        <f t="shared" si="302"/>
        <v>#DIV/0!</v>
      </c>
      <c r="IN49" s="198" t="e">
        <f t="shared" si="302"/>
        <v>#DIV/0!</v>
      </c>
      <c r="IO49" s="198" t="e">
        <f t="shared" si="302"/>
        <v>#DIV/0!</v>
      </c>
      <c r="IP49" s="198" t="e">
        <f t="shared" si="302"/>
        <v>#DIV/0!</v>
      </c>
      <c r="IQ49" s="198" t="e">
        <f t="shared" si="302"/>
        <v>#DIV/0!</v>
      </c>
      <c r="IR49" s="198" t="e">
        <f t="shared" si="302"/>
        <v>#DIV/0!</v>
      </c>
      <c r="IS49" s="198" t="e">
        <f t="shared" si="302"/>
        <v>#DIV/0!</v>
      </c>
      <c r="IT49" s="198" t="e">
        <f t="shared" si="302"/>
        <v>#DIV/0!</v>
      </c>
      <c r="IU49" s="198" t="e">
        <f t="shared" si="302"/>
        <v>#DIV/0!</v>
      </c>
      <c r="IV49" s="198" t="e">
        <f t="shared" si="302"/>
        <v>#DIV/0!</v>
      </c>
      <c r="IW49" s="198" t="e">
        <f t="shared" si="302"/>
        <v>#DIV/0!</v>
      </c>
      <c r="IX49" s="198" t="e">
        <f t="shared" si="302"/>
        <v>#DIV/0!</v>
      </c>
      <c r="IY49" s="198" t="e">
        <f t="shared" si="302"/>
        <v>#DIV/0!</v>
      </c>
      <c r="IZ49" s="198" t="e">
        <f t="shared" si="302"/>
        <v>#DIV/0!</v>
      </c>
      <c r="JA49" s="198" t="e">
        <f t="shared" si="302"/>
        <v>#DIV/0!</v>
      </c>
      <c r="JB49" s="198" t="e">
        <f t="shared" ref="JB49:LM49" si="303">+JB44+JB47</f>
        <v>#DIV/0!</v>
      </c>
      <c r="JC49" s="198" t="e">
        <f t="shared" si="303"/>
        <v>#DIV/0!</v>
      </c>
      <c r="JD49" s="198" t="e">
        <f t="shared" si="303"/>
        <v>#DIV/0!</v>
      </c>
      <c r="JE49" s="198" t="e">
        <f t="shared" si="303"/>
        <v>#DIV/0!</v>
      </c>
      <c r="JF49" s="198" t="e">
        <f t="shared" si="303"/>
        <v>#DIV/0!</v>
      </c>
      <c r="JG49" s="198" t="e">
        <f t="shared" si="303"/>
        <v>#DIV/0!</v>
      </c>
      <c r="JH49" s="198" t="e">
        <f t="shared" si="303"/>
        <v>#DIV/0!</v>
      </c>
      <c r="JI49" s="198" t="e">
        <f t="shared" si="303"/>
        <v>#DIV/0!</v>
      </c>
      <c r="JJ49" s="198" t="e">
        <f t="shared" si="303"/>
        <v>#DIV/0!</v>
      </c>
      <c r="JK49" s="198" t="e">
        <f t="shared" si="303"/>
        <v>#DIV/0!</v>
      </c>
      <c r="JL49" s="198" t="e">
        <f t="shared" si="303"/>
        <v>#DIV/0!</v>
      </c>
      <c r="JM49" s="198" t="e">
        <f t="shared" si="303"/>
        <v>#DIV/0!</v>
      </c>
      <c r="JN49" s="198" t="e">
        <f t="shared" si="303"/>
        <v>#DIV/0!</v>
      </c>
      <c r="JO49" s="198" t="e">
        <f t="shared" si="303"/>
        <v>#DIV/0!</v>
      </c>
      <c r="JP49" s="198" t="e">
        <f t="shared" si="303"/>
        <v>#DIV/0!</v>
      </c>
      <c r="JQ49" s="198" t="e">
        <f t="shared" si="303"/>
        <v>#DIV/0!</v>
      </c>
      <c r="JR49" s="198" t="e">
        <f t="shared" si="303"/>
        <v>#DIV/0!</v>
      </c>
      <c r="JS49" s="198" t="e">
        <f t="shared" si="303"/>
        <v>#DIV/0!</v>
      </c>
      <c r="JT49" s="198" t="e">
        <f t="shared" si="303"/>
        <v>#DIV/0!</v>
      </c>
      <c r="JU49" s="198" t="e">
        <f t="shared" si="303"/>
        <v>#DIV/0!</v>
      </c>
      <c r="JV49" s="198" t="e">
        <f t="shared" si="303"/>
        <v>#DIV/0!</v>
      </c>
      <c r="JW49" s="198" t="e">
        <f t="shared" si="303"/>
        <v>#DIV/0!</v>
      </c>
      <c r="JX49" s="198" t="e">
        <f t="shared" si="303"/>
        <v>#DIV/0!</v>
      </c>
      <c r="JY49" s="198" t="e">
        <f t="shared" si="303"/>
        <v>#DIV/0!</v>
      </c>
      <c r="JZ49" s="198" t="e">
        <f t="shared" si="303"/>
        <v>#DIV/0!</v>
      </c>
      <c r="KA49" s="198" t="e">
        <f t="shared" si="303"/>
        <v>#DIV/0!</v>
      </c>
      <c r="KB49" s="198" t="e">
        <f t="shared" si="303"/>
        <v>#DIV/0!</v>
      </c>
      <c r="KC49" s="198" t="e">
        <f t="shared" si="303"/>
        <v>#DIV/0!</v>
      </c>
      <c r="KD49" s="198" t="e">
        <f t="shared" si="303"/>
        <v>#DIV/0!</v>
      </c>
      <c r="KE49" s="198" t="e">
        <f t="shared" si="303"/>
        <v>#DIV/0!</v>
      </c>
      <c r="KF49" s="198" t="e">
        <f t="shared" si="303"/>
        <v>#DIV/0!</v>
      </c>
      <c r="KG49" s="198" t="e">
        <f t="shared" si="303"/>
        <v>#DIV/0!</v>
      </c>
      <c r="KH49" s="198" t="e">
        <f t="shared" si="303"/>
        <v>#DIV/0!</v>
      </c>
      <c r="KI49" s="198" t="e">
        <f t="shared" si="303"/>
        <v>#DIV/0!</v>
      </c>
      <c r="KJ49" s="198" t="e">
        <f t="shared" si="303"/>
        <v>#DIV/0!</v>
      </c>
      <c r="KK49" s="198" t="e">
        <f t="shared" si="303"/>
        <v>#DIV/0!</v>
      </c>
      <c r="KL49" s="198" t="e">
        <f t="shared" si="303"/>
        <v>#DIV/0!</v>
      </c>
      <c r="KM49" s="198" t="e">
        <f t="shared" si="303"/>
        <v>#DIV/0!</v>
      </c>
      <c r="KN49" s="198" t="e">
        <f t="shared" si="303"/>
        <v>#DIV/0!</v>
      </c>
      <c r="KO49" s="198" t="e">
        <f t="shared" si="303"/>
        <v>#DIV/0!</v>
      </c>
      <c r="KP49" s="198" t="e">
        <f t="shared" si="303"/>
        <v>#DIV/0!</v>
      </c>
      <c r="KQ49" s="198" t="e">
        <f t="shared" si="303"/>
        <v>#DIV/0!</v>
      </c>
      <c r="KR49" s="198" t="e">
        <f t="shared" si="303"/>
        <v>#DIV/0!</v>
      </c>
      <c r="KS49" s="198" t="e">
        <f t="shared" si="303"/>
        <v>#DIV/0!</v>
      </c>
      <c r="KT49" s="198" t="e">
        <f t="shared" si="303"/>
        <v>#DIV/0!</v>
      </c>
      <c r="KU49" s="198" t="e">
        <f t="shared" si="303"/>
        <v>#DIV/0!</v>
      </c>
      <c r="KV49" s="198" t="e">
        <f t="shared" si="303"/>
        <v>#DIV/0!</v>
      </c>
      <c r="KW49" s="198" t="e">
        <f t="shared" si="303"/>
        <v>#DIV/0!</v>
      </c>
      <c r="KX49" s="198" t="e">
        <f t="shared" si="303"/>
        <v>#DIV/0!</v>
      </c>
      <c r="KY49" s="198" t="e">
        <f t="shared" si="303"/>
        <v>#DIV/0!</v>
      </c>
      <c r="KZ49" s="198" t="e">
        <f t="shared" si="303"/>
        <v>#DIV/0!</v>
      </c>
      <c r="LA49" s="198" t="e">
        <f t="shared" si="303"/>
        <v>#DIV/0!</v>
      </c>
      <c r="LB49" s="198" t="e">
        <f t="shared" si="303"/>
        <v>#DIV/0!</v>
      </c>
      <c r="LC49" s="198" t="e">
        <f t="shared" si="303"/>
        <v>#DIV/0!</v>
      </c>
      <c r="LD49" s="198" t="e">
        <f t="shared" si="303"/>
        <v>#DIV/0!</v>
      </c>
      <c r="LE49" s="198" t="e">
        <f t="shared" si="303"/>
        <v>#DIV/0!</v>
      </c>
      <c r="LF49" s="198" t="e">
        <f t="shared" si="303"/>
        <v>#DIV/0!</v>
      </c>
      <c r="LG49" s="198" t="e">
        <f t="shared" si="303"/>
        <v>#DIV/0!</v>
      </c>
      <c r="LH49" s="198" t="e">
        <f t="shared" si="303"/>
        <v>#DIV/0!</v>
      </c>
      <c r="LI49" s="198" t="e">
        <f t="shared" si="303"/>
        <v>#DIV/0!</v>
      </c>
      <c r="LJ49" s="198" t="e">
        <f t="shared" si="303"/>
        <v>#DIV/0!</v>
      </c>
      <c r="LK49" s="198" t="e">
        <f t="shared" si="303"/>
        <v>#DIV/0!</v>
      </c>
      <c r="LL49" s="198" t="e">
        <f t="shared" si="303"/>
        <v>#DIV/0!</v>
      </c>
      <c r="LM49" s="198" t="e">
        <f t="shared" si="303"/>
        <v>#DIV/0!</v>
      </c>
      <c r="LN49" s="198" t="e">
        <f t="shared" ref="LN49:NY49" si="304">+LN44+LN47</f>
        <v>#DIV/0!</v>
      </c>
      <c r="LO49" s="198" t="e">
        <f t="shared" si="304"/>
        <v>#DIV/0!</v>
      </c>
      <c r="LP49" s="198" t="e">
        <f t="shared" si="304"/>
        <v>#DIV/0!</v>
      </c>
      <c r="LQ49" s="198" t="e">
        <f t="shared" si="304"/>
        <v>#DIV/0!</v>
      </c>
      <c r="LR49" s="198" t="e">
        <f t="shared" si="304"/>
        <v>#DIV/0!</v>
      </c>
      <c r="LS49" s="198" t="e">
        <f t="shared" si="304"/>
        <v>#DIV/0!</v>
      </c>
      <c r="LT49" s="198" t="e">
        <f t="shared" si="304"/>
        <v>#DIV/0!</v>
      </c>
      <c r="LU49" s="198" t="e">
        <f t="shared" si="304"/>
        <v>#DIV/0!</v>
      </c>
      <c r="LV49" s="198" t="e">
        <f t="shared" si="304"/>
        <v>#DIV/0!</v>
      </c>
      <c r="LW49" s="198" t="e">
        <f t="shared" si="304"/>
        <v>#DIV/0!</v>
      </c>
      <c r="LX49" s="198" t="e">
        <f t="shared" si="304"/>
        <v>#DIV/0!</v>
      </c>
      <c r="LY49" s="198" t="e">
        <f t="shared" si="304"/>
        <v>#DIV/0!</v>
      </c>
      <c r="LZ49" s="198" t="e">
        <f t="shared" si="304"/>
        <v>#DIV/0!</v>
      </c>
      <c r="MA49" s="198" t="e">
        <f t="shared" si="304"/>
        <v>#DIV/0!</v>
      </c>
      <c r="MB49" s="198" t="e">
        <f t="shared" si="304"/>
        <v>#DIV/0!</v>
      </c>
      <c r="MC49" s="198" t="e">
        <f t="shared" si="304"/>
        <v>#DIV/0!</v>
      </c>
      <c r="MD49" s="198" t="e">
        <f t="shared" si="304"/>
        <v>#DIV/0!</v>
      </c>
      <c r="ME49" s="198" t="e">
        <f t="shared" si="304"/>
        <v>#DIV/0!</v>
      </c>
      <c r="MF49" s="198" t="e">
        <f t="shared" si="304"/>
        <v>#DIV/0!</v>
      </c>
      <c r="MG49" s="198" t="e">
        <f t="shared" si="304"/>
        <v>#DIV/0!</v>
      </c>
      <c r="MH49" s="198" t="e">
        <f t="shared" si="304"/>
        <v>#DIV/0!</v>
      </c>
      <c r="MI49" s="198" t="e">
        <f t="shared" si="304"/>
        <v>#DIV/0!</v>
      </c>
      <c r="MJ49" s="198" t="e">
        <f t="shared" si="304"/>
        <v>#DIV/0!</v>
      </c>
      <c r="MK49" s="198" t="e">
        <f t="shared" si="304"/>
        <v>#DIV/0!</v>
      </c>
      <c r="ML49" s="198" t="e">
        <f t="shared" si="304"/>
        <v>#DIV/0!</v>
      </c>
      <c r="MM49" s="198" t="e">
        <f t="shared" si="304"/>
        <v>#DIV/0!</v>
      </c>
      <c r="MN49" s="198" t="e">
        <f t="shared" si="304"/>
        <v>#DIV/0!</v>
      </c>
      <c r="MO49" s="198" t="e">
        <f t="shared" si="304"/>
        <v>#DIV/0!</v>
      </c>
      <c r="MP49" s="198" t="e">
        <f t="shared" si="304"/>
        <v>#DIV/0!</v>
      </c>
      <c r="MQ49" s="198" t="e">
        <f t="shared" si="304"/>
        <v>#DIV/0!</v>
      </c>
      <c r="MR49" s="198" t="e">
        <f t="shared" si="304"/>
        <v>#DIV/0!</v>
      </c>
      <c r="MS49" s="198" t="e">
        <f t="shared" si="304"/>
        <v>#DIV/0!</v>
      </c>
      <c r="MT49" s="198" t="e">
        <f t="shared" si="304"/>
        <v>#DIV/0!</v>
      </c>
      <c r="MU49" s="198" t="e">
        <f t="shared" si="304"/>
        <v>#DIV/0!</v>
      </c>
      <c r="MV49" s="198" t="e">
        <f t="shared" si="304"/>
        <v>#DIV/0!</v>
      </c>
      <c r="MW49" s="198" t="e">
        <f t="shared" si="304"/>
        <v>#DIV/0!</v>
      </c>
      <c r="MX49" s="198" t="e">
        <f t="shared" si="304"/>
        <v>#DIV/0!</v>
      </c>
      <c r="MY49" s="198" t="e">
        <f t="shared" si="304"/>
        <v>#DIV/0!</v>
      </c>
      <c r="MZ49" s="198" t="e">
        <f t="shared" si="304"/>
        <v>#DIV/0!</v>
      </c>
      <c r="NA49" s="198" t="e">
        <f t="shared" si="304"/>
        <v>#DIV/0!</v>
      </c>
      <c r="NB49" s="198" t="e">
        <f t="shared" si="304"/>
        <v>#DIV/0!</v>
      </c>
      <c r="NC49" s="198" t="e">
        <f t="shared" si="304"/>
        <v>#DIV/0!</v>
      </c>
      <c r="ND49" s="198" t="e">
        <f t="shared" si="304"/>
        <v>#DIV/0!</v>
      </c>
      <c r="NE49" s="198" t="e">
        <f t="shared" si="304"/>
        <v>#DIV/0!</v>
      </c>
      <c r="NF49" s="198" t="e">
        <f t="shared" si="304"/>
        <v>#DIV/0!</v>
      </c>
      <c r="NG49" s="198" t="e">
        <f t="shared" si="304"/>
        <v>#DIV/0!</v>
      </c>
      <c r="NH49" s="198" t="e">
        <f t="shared" si="304"/>
        <v>#DIV/0!</v>
      </c>
      <c r="NI49" s="198" t="e">
        <f t="shared" si="304"/>
        <v>#DIV/0!</v>
      </c>
      <c r="NJ49" s="198" t="e">
        <f t="shared" si="304"/>
        <v>#DIV/0!</v>
      </c>
      <c r="NK49" s="198" t="e">
        <f t="shared" si="304"/>
        <v>#DIV/0!</v>
      </c>
      <c r="NL49" s="198" t="e">
        <f t="shared" si="304"/>
        <v>#DIV/0!</v>
      </c>
      <c r="NM49" s="198" t="e">
        <f t="shared" si="304"/>
        <v>#DIV/0!</v>
      </c>
      <c r="NN49" s="198" t="e">
        <f t="shared" si="304"/>
        <v>#DIV/0!</v>
      </c>
      <c r="NO49" s="198" t="e">
        <f t="shared" si="304"/>
        <v>#DIV/0!</v>
      </c>
      <c r="NP49" s="198" t="e">
        <f t="shared" si="304"/>
        <v>#DIV/0!</v>
      </c>
      <c r="NQ49" s="198" t="e">
        <f t="shared" si="304"/>
        <v>#DIV/0!</v>
      </c>
      <c r="NR49" s="198" t="e">
        <f t="shared" si="304"/>
        <v>#DIV/0!</v>
      </c>
      <c r="NS49" s="198" t="e">
        <f t="shared" si="304"/>
        <v>#DIV/0!</v>
      </c>
      <c r="NT49" s="198" t="e">
        <f t="shared" si="304"/>
        <v>#DIV/0!</v>
      </c>
      <c r="NU49" s="198" t="e">
        <f t="shared" si="304"/>
        <v>#DIV/0!</v>
      </c>
      <c r="NV49" s="198" t="e">
        <f t="shared" si="304"/>
        <v>#DIV/0!</v>
      </c>
      <c r="NW49" s="198" t="e">
        <f t="shared" si="304"/>
        <v>#DIV/0!</v>
      </c>
      <c r="NX49" s="198" t="e">
        <f t="shared" si="304"/>
        <v>#DIV/0!</v>
      </c>
      <c r="NY49" s="198" t="e">
        <f t="shared" si="304"/>
        <v>#DIV/0!</v>
      </c>
      <c r="NZ49" s="198" t="e">
        <f t="shared" ref="NZ49:QK49" si="305">+NZ44+NZ47</f>
        <v>#DIV/0!</v>
      </c>
      <c r="OA49" s="198" t="e">
        <f t="shared" si="305"/>
        <v>#DIV/0!</v>
      </c>
      <c r="OB49" s="198" t="e">
        <f t="shared" si="305"/>
        <v>#DIV/0!</v>
      </c>
      <c r="OC49" s="198" t="e">
        <f t="shared" si="305"/>
        <v>#DIV/0!</v>
      </c>
      <c r="OD49" s="198" t="e">
        <f t="shared" si="305"/>
        <v>#DIV/0!</v>
      </c>
      <c r="OE49" s="198" t="e">
        <f t="shared" si="305"/>
        <v>#DIV/0!</v>
      </c>
      <c r="OF49" s="198" t="e">
        <f t="shared" si="305"/>
        <v>#DIV/0!</v>
      </c>
      <c r="OG49" s="198" t="e">
        <f t="shared" si="305"/>
        <v>#DIV/0!</v>
      </c>
      <c r="OH49" s="198" t="e">
        <f t="shared" si="305"/>
        <v>#DIV/0!</v>
      </c>
      <c r="OI49" s="198" t="e">
        <f t="shared" si="305"/>
        <v>#DIV/0!</v>
      </c>
      <c r="OJ49" s="198" t="e">
        <f t="shared" si="305"/>
        <v>#DIV/0!</v>
      </c>
      <c r="OK49" s="198" t="e">
        <f t="shared" si="305"/>
        <v>#DIV/0!</v>
      </c>
      <c r="OL49" s="198" t="e">
        <f t="shared" si="305"/>
        <v>#DIV/0!</v>
      </c>
      <c r="OM49" s="198" t="e">
        <f t="shared" si="305"/>
        <v>#DIV/0!</v>
      </c>
      <c r="ON49" s="198" t="e">
        <f t="shared" si="305"/>
        <v>#DIV/0!</v>
      </c>
      <c r="OO49" s="198" t="e">
        <f t="shared" si="305"/>
        <v>#DIV/0!</v>
      </c>
      <c r="OP49" s="198" t="e">
        <f t="shared" si="305"/>
        <v>#DIV/0!</v>
      </c>
      <c r="OQ49" s="198" t="e">
        <f t="shared" si="305"/>
        <v>#DIV/0!</v>
      </c>
      <c r="OR49" s="198" t="e">
        <f t="shared" si="305"/>
        <v>#DIV/0!</v>
      </c>
      <c r="OS49" s="198" t="e">
        <f t="shared" si="305"/>
        <v>#DIV/0!</v>
      </c>
      <c r="OT49" s="198" t="e">
        <f t="shared" si="305"/>
        <v>#DIV/0!</v>
      </c>
      <c r="OU49" s="198" t="e">
        <f t="shared" si="305"/>
        <v>#DIV/0!</v>
      </c>
      <c r="OV49" s="198" t="e">
        <f t="shared" si="305"/>
        <v>#DIV/0!</v>
      </c>
      <c r="OW49" s="198" t="e">
        <f t="shared" si="305"/>
        <v>#DIV/0!</v>
      </c>
      <c r="OX49" s="198" t="e">
        <f t="shared" si="305"/>
        <v>#DIV/0!</v>
      </c>
      <c r="OY49" s="198" t="e">
        <f t="shared" si="305"/>
        <v>#DIV/0!</v>
      </c>
      <c r="OZ49" s="198" t="e">
        <f t="shared" si="305"/>
        <v>#DIV/0!</v>
      </c>
      <c r="PA49" s="198" t="e">
        <f t="shared" si="305"/>
        <v>#DIV/0!</v>
      </c>
      <c r="PB49" s="198" t="e">
        <f t="shared" si="305"/>
        <v>#DIV/0!</v>
      </c>
      <c r="PC49" s="198" t="e">
        <f t="shared" si="305"/>
        <v>#DIV/0!</v>
      </c>
      <c r="PD49" s="198" t="e">
        <f t="shared" si="305"/>
        <v>#DIV/0!</v>
      </c>
      <c r="PE49" s="198" t="e">
        <f t="shared" si="305"/>
        <v>#DIV/0!</v>
      </c>
      <c r="PF49" s="198" t="e">
        <f t="shared" si="305"/>
        <v>#DIV/0!</v>
      </c>
      <c r="PG49" s="198" t="e">
        <f t="shared" si="305"/>
        <v>#DIV/0!</v>
      </c>
      <c r="PH49" s="198" t="e">
        <f t="shared" si="305"/>
        <v>#DIV/0!</v>
      </c>
      <c r="PI49" s="198" t="e">
        <f t="shared" si="305"/>
        <v>#DIV/0!</v>
      </c>
      <c r="PJ49" s="198" t="e">
        <f t="shared" si="305"/>
        <v>#DIV/0!</v>
      </c>
      <c r="PK49" s="198" t="e">
        <f t="shared" si="305"/>
        <v>#DIV/0!</v>
      </c>
      <c r="PL49" s="198" t="e">
        <f t="shared" si="305"/>
        <v>#DIV/0!</v>
      </c>
      <c r="PM49" s="198" t="e">
        <f t="shared" si="305"/>
        <v>#DIV/0!</v>
      </c>
      <c r="PN49" s="198" t="e">
        <f t="shared" si="305"/>
        <v>#DIV/0!</v>
      </c>
      <c r="PO49" s="198" t="e">
        <f t="shared" si="305"/>
        <v>#DIV/0!</v>
      </c>
      <c r="PP49" s="198" t="e">
        <f t="shared" si="305"/>
        <v>#DIV/0!</v>
      </c>
      <c r="PQ49" s="198" t="e">
        <f t="shared" si="305"/>
        <v>#DIV/0!</v>
      </c>
      <c r="PR49" s="198" t="e">
        <f t="shared" si="305"/>
        <v>#DIV/0!</v>
      </c>
      <c r="PS49" s="198" t="e">
        <f t="shared" si="305"/>
        <v>#DIV/0!</v>
      </c>
      <c r="PT49" s="198" t="e">
        <f t="shared" si="305"/>
        <v>#DIV/0!</v>
      </c>
      <c r="PU49" s="198" t="e">
        <f t="shared" si="305"/>
        <v>#DIV/0!</v>
      </c>
      <c r="PV49" s="198" t="e">
        <f t="shared" si="305"/>
        <v>#DIV/0!</v>
      </c>
      <c r="PW49" s="198" t="e">
        <f t="shared" si="305"/>
        <v>#DIV/0!</v>
      </c>
      <c r="PX49" s="198" t="e">
        <f t="shared" si="305"/>
        <v>#DIV/0!</v>
      </c>
      <c r="PY49" s="198" t="e">
        <f t="shared" si="305"/>
        <v>#DIV/0!</v>
      </c>
      <c r="PZ49" s="198" t="e">
        <f t="shared" si="305"/>
        <v>#DIV/0!</v>
      </c>
      <c r="QA49" s="198" t="e">
        <f t="shared" si="305"/>
        <v>#DIV/0!</v>
      </c>
      <c r="QB49" s="198" t="e">
        <f t="shared" si="305"/>
        <v>#DIV/0!</v>
      </c>
      <c r="QC49" s="198" t="e">
        <f t="shared" si="305"/>
        <v>#DIV/0!</v>
      </c>
      <c r="QD49" s="198" t="e">
        <f t="shared" si="305"/>
        <v>#DIV/0!</v>
      </c>
      <c r="QE49" s="198" t="e">
        <f t="shared" si="305"/>
        <v>#DIV/0!</v>
      </c>
      <c r="QF49" s="198" t="e">
        <f t="shared" si="305"/>
        <v>#DIV/0!</v>
      </c>
      <c r="QG49" s="198" t="e">
        <f t="shared" si="305"/>
        <v>#DIV/0!</v>
      </c>
      <c r="QH49" s="198" t="e">
        <f t="shared" si="305"/>
        <v>#DIV/0!</v>
      </c>
      <c r="QI49" s="198" t="e">
        <f t="shared" si="305"/>
        <v>#DIV/0!</v>
      </c>
      <c r="QJ49" s="198" t="e">
        <f t="shared" si="305"/>
        <v>#DIV/0!</v>
      </c>
      <c r="QK49" s="198" t="e">
        <f t="shared" si="305"/>
        <v>#DIV/0!</v>
      </c>
      <c r="QL49" s="198" t="e">
        <f t="shared" ref="QL49:SW49" si="306">+QL44+QL47</f>
        <v>#DIV/0!</v>
      </c>
      <c r="QM49" s="198" t="e">
        <f t="shared" si="306"/>
        <v>#DIV/0!</v>
      </c>
      <c r="QN49" s="198" t="e">
        <f t="shared" si="306"/>
        <v>#DIV/0!</v>
      </c>
      <c r="QO49" s="198" t="e">
        <f t="shared" si="306"/>
        <v>#DIV/0!</v>
      </c>
      <c r="QP49" s="198" t="e">
        <f t="shared" si="306"/>
        <v>#DIV/0!</v>
      </c>
      <c r="QQ49" s="198" t="e">
        <f t="shared" si="306"/>
        <v>#DIV/0!</v>
      </c>
      <c r="QR49" s="198" t="e">
        <f t="shared" si="306"/>
        <v>#DIV/0!</v>
      </c>
      <c r="QS49" s="198" t="e">
        <f t="shared" si="306"/>
        <v>#DIV/0!</v>
      </c>
      <c r="QT49" s="198" t="e">
        <f t="shared" si="306"/>
        <v>#DIV/0!</v>
      </c>
      <c r="QU49" s="198" t="e">
        <f t="shared" si="306"/>
        <v>#DIV/0!</v>
      </c>
      <c r="QV49" s="198" t="e">
        <f t="shared" si="306"/>
        <v>#DIV/0!</v>
      </c>
      <c r="QW49" s="198" t="e">
        <f t="shared" si="306"/>
        <v>#DIV/0!</v>
      </c>
      <c r="QX49" s="198" t="e">
        <f t="shared" si="306"/>
        <v>#DIV/0!</v>
      </c>
      <c r="QY49" s="198" t="e">
        <f t="shared" si="306"/>
        <v>#DIV/0!</v>
      </c>
      <c r="QZ49" s="198" t="e">
        <f t="shared" si="306"/>
        <v>#DIV/0!</v>
      </c>
      <c r="RA49" s="198" t="e">
        <f t="shared" si="306"/>
        <v>#DIV/0!</v>
      </c>
      <c r="RB49" s="198" t="e">
        <f t="shared" si="306"/>
        <v>#DIV/0!</v>
      </c>
      <c r="RC49" s="198" t="e">
        <f t="shared" si="306"/>
        <v>#DIV/0!</v>
      </c>
      <c r="RD49" s="198" t="e">
        <f t="shared" si="306"/>
        <v>#DIV/0!</v>
      </c>
      <c r="RE49" s="198" t="e">
        <f t="shared" si="306"/>
        <v>#DIV/0!</v>
      </c>
      <c r="RF49" s="198" t="e">
        <f t="shared" si="306"/>
        <v>#DIV/0!</v>
      </c>
      <c r="RG49" s="198" t="e">
        <f t="shared" si="306"/>
        <v>#DIV/0!</v>
      </c>
      <c r="RH49" s="198" t="e">
        <f t="shared" si="306"/>
        <v>#DIV/0!</v>
      </c>
      <c r="RI49" s="198" t="e">
        <f t="shared" si="306"/>
        <v>#DIV/0!</v>
      </c>
      <c r="RJ49" s="198" t="e">
        <f t="shared" si="306"/>
        <v>#DIV/0!</v>
      </c>
      <c r="RK49" s="198" t="e">
        <f t="shared" si="306"/>
        <v>#DIV/0!</v>
      </c>
      <c r="RL49" s="198" t="e">
        <f t="shared" si="306"/>
        <v>#DIV/0!</v>
      </c>
      <c r="RM49" s="198" t="e">
        <f t="shared" si="306"/>
        <v>#DIV/0!</v>
      </c>
      <c r="RN49" s="198" t="e">
        <f t="shared" si="306"/>
        <v>#DIV/0!</v>
      </c>
      <c r="RO49" s="198" t="e">
        <f t="shared" si="306"/>
        <v>#DIV/0!</v>
      </c>
      <c r="RP49" s="198" t="e">
        <f t="shared" si="306"/>
        <v>#DIV/0!</v>
      </c>
      <c r="RQ49" s="198" t="e">
        <f t="shared" si="306"/>
        <v>#DIV/0!</v>
      </c>
      <c r="RR49" s="198" t="e">
        <f t="shared" si="306"/>
        <v>#DIV/0!</v>
      </c>
      <c r="RS49" s="198" t="e">
        <f t="shared" si="306"/>
        <v>#DIV/0!</v>
      </c>
      <c r="RT49" s="198" t="e">
        <f t="shared" si="306"/>
        <v>#DIV/0!</v>
      </c>
      <c r="RU49" s="198" t="e">
        <f t="shared" si="306"/>
        <v>#DIV/0!</v>
      </c>
      <c r="RV49" s="198" t="e">
        <f t="shared" si="306"/>
        <v>#DIV/0!</v>
      </c>
      <c r="RW49" s="198" t="e">
        <f t="shared" si="306"/>
        <v>#DIV/0!</v>
      </c>
      <c r="RX49" s="198" t="e">
        <f t="shared" si="306"/>
        <v>#DIV/0!</v>
      </c>
      <c r="RY49" s="198" t="e">
        <f t="shared" si="306"/>
        <v>#DIV/0!</v>
      </c>
      <c r="RZ49" s="198" t="e">
        <f t="shared" si="306"/>
        <v>#DIV/0!</v>
      </c>
      <c r="SA49" s="198" t="e">
        <f t="shared" si="306"/>
        <v>#DIV/0!</v>
      </c>
      <c r="SB49" s="198" t="e">
        <f t="shared" si="306"/>
        <v>#DIV/0!</v>
      </c>
      <c r="SC49" s="198" t="e">
        <f t="shared" si="306"/>
        <v>#DIV/0!</v>
      </c>
      <c r="SD49" s="198" t="e">
        <f t="shared" si="306"/>
        <v>#DIV/0!</v>
      </c>
      <c r="SE49" s="198" t="e">
        <f t="shared" si="306"/>
        <v>#DIV/0!</v>
      </c>
      <c r="SF49" s="198" t="e">
        <f t="shared" si="306"/>
        <v>#DIV/0!</v>
      </c>
      <c r="SG49" s="198" t="e">
        <f t="shared" si="306"/>
        <v>#DIV/0!</v>
      </c>
      <c r="SH49" s="198" t="e">
        <f t="shared" si="306"/>
        <v>#DIV/0!</v>
      </c>
      <c r="SI49" s="198" t="e">
        <f t="shared" si="306"/>
        <v>#DIV/0!</v>
      </c>
      <c r="SJ49" s="198" t="e">
        <f t="shared" si="306"/>
        <v>#DIV/0!</v>
      </c>
      <c r="SK49" s="198" t="e">
        <f t="shared" si="306"/>
        <v>#DIV/0!</v>
      </c>
      <c r="SL49" s="198" t="e">
        <f t="shared" si="306"/>
        <v>#DIV/0!</v>
      </c>
      <c r="SM49" s="198" t="e">
        <f t="shared" si="306"/>
        <v>#DIV/0!</v>
      </c>
      <c r="SN49" s="198" t="e">
        <f t="shared" si="306"/>
        <v>#DIV/0!</v>
      </c>
      <c r="SO49" s="198" t="e">
        <f t="shared" si="306"/>
        <v>#DIV/0!</v>
      </c>
      <c r="SP49" s="198" t="e">
        <f t="shared" si="306"/>
        <v>#DIV/0!</v>
      </c>
      <c r="SQ49" s="198" t="e">
        <f t="shared" si="306"/>
        <v>#DIV/0!</v>
      </c>
      <c r="SR49" s="198" t="e">
        <f t="shared" si="306"/>
        <v>#DIV/0!</v>
      </c>
      <c r="SS49" s="198" t="e">
        <f t="shared" si="306"/>
        <v>#DIV/0!</v>
      </c>
      <c r="ST49" s="198" t="e">
        <f t="shared" si="306"/>
        <v>#DIV/0!</v>
      </c>
      <c r="SU49" s="198" t="e">
        <f t="shared" si="306"/>
        <v>#DIV/0!</v>
      </c>
      <c r="SV49" s="198" t="e">
        <f t="shared" si="306"/>
        <v>#DIV/0!</v>
      </c>
      <c r="SW49" s="198" t="e">
        <f t="shared" si="306"/>
        <v>#DIV/0!</v>
      </c>
      <c r="SX49" s="198" t="e">
        <f t="shared" ref="SX49:VI49" si="307">+SX44+SX47</f>
        <v>#DIV/0!</v>
      </c>
      <c r="SY49" s="198" t="e">
        <f t="shared" si="307"/>
        <v>#DIV/0!</v>
      </c>
      <c r="SZ49" s="198" t="e">
        <f t="shared" si="307"/>
        <v>#DIV/0!</v>
      </c>
      <c r="TA49" s="198" t="e">
        <f t="shared" si="307"/>
        <v>#DIV/0!</v>
      </c>
      <c r="TB49" s="198" t="e">
        <f t="shared" si="307"/>
        <v>#DIV/0!</v>
      </c>
      <c r="TC49" s="198" t="e">
        <f t="shared" si="307"/>
        <v>#DIV/0!</v>
      </c>
      <c r="TD49" s="198" t="e">
        <f t="shared" si="307"/>
        <v>#DIV/0!</v>
      </c>
      <c r="TE49" s="198" t="e">
        <f t="shared" si="307"/>
        <v>#DIV/0!</v>
      </c>
      <c r="TF49" s="198" t="e">
        <f t="shared" si="307"/>
        <v>#DIV/0!</v>
      </c>
      <c r="TG49" s="198" t="e">
        <f t="shared" si="307"/>
        <v>#DIV/0!</v>
      </c>
      <c r="TH49" s="198" t="e">
        <f t="shared" si="307"/>
        <v>#DIV/0!</v>
      </c>
      <c r="TI49" s="198" t="e">
        <f t="shared" si="307"/>
        <v>#DIV/0!</v>
      </c>
      <c r="TJ49" s="198" t="e">
        <f t="shared" si="307"/>
        <v>#DIV/0!</v>
      </c>
      <c r="TK49" s="198" t="e">
        <f t="shared" si="307"/>
        <v>#DIV/0!</v>
      </c>
      <c r="TL49" s="198" t="e">
        <f t="shared" si="307"/>
        <v>#DIV/0!</v>
      </c>
      <c r="TM49" s="198" t="e">
        <f t="shared" si="307"/>
        <v>#DIV/0!</v>
      </c>
      <c r="TN49" s="198" t="e">
        <f t="shared" si="307"/>
        <v>#DIV/0!</v>
      </c>
      <c r="TO49" s="198" t="e">
        <f t="shared" si="307"/>
        <v>#DIV/0!</v>
      </c>
      <c r="TP49" s="198" t="e">
        <f t="shared" si="307"/>
        <v>#DIV/0!</v>
      </c>
      <c r="TQ49" s="198" t="e">
        <f t="shared" si="307"/>
        <v>#DIV/0!</v>
      </c>
      <c r="TR49" s="198" t="e">
        <f t="shared" si="307"/>
        <v>#DIV/0!</v>
      </c>
      <c r="TS49" s="198" t="e">
        <f t="shared" si="307"/>
        <v>#DIV/0!</v>
      </c>
      <c r="TT49" s="198" t="e">
        <f t="shared" si="307"/>
        <v>#DIV/0!</v>
      </c>
      <c r="TU49" s="198" t="e">
        <f t="shared" si="307"/>
        <v>#DIV/0!</v>
      </c>
      <c r="TV49" s="198" t="e">
        <f t="shared" si="307"/>
        <v>#DIV/0!</v>
      </c>
      <c r="TW49" s="198" t="e">
        <f t="shared" si="307"/>
        <v>#DIV/0!</v>
      </c>
      <c r="TX49" s="198" t="e">
        <f t="shared" si="307"/>
        <v>#DIV/0!</v>
      </c>
      <c r="TY49" s="198" t="e">
        <f t="shared" si="307"/>
        <v>#DIV/0!</v>
      </c>
      <c r="TZ49" s="198" t="e">
        <f t="shared" si="307"/>
        <v>#DIV/0!</v>
      </c>
      <c r="UA49" s="198" t="e">
        <f t="shared" si="307"/>
        <v>#DIV/0!</v>
      </c>
      <c r="UB49" s="198" t="e">
        <f t="shared" si="307"/>
        <v>#DIV/0!</v>
      </c>
      <c r="UC49" s="198" t="e">
        <f t="shared" si="307"/>
        <v>#DIV/0!</v>
      </c>
      <c r="UD49" s="198" t="e">
        <f t="shared" si="307"/>
        <v>#DIV/0!</v>
      </c>
      <c r="UE49" s="198" t="e">
        <f t="shared" si="307"/>
        <v>#DIV/0!</v>
      </c>
      <c r="UF49" s="198" t="e">
        <f t="shared" si="307"/>
        <v>#DIV/0!</v>
      </c>
      <c r="UG49" s="198" t="e">
        <f t="shared" si="307"/>
        <v>#DIV/0!</v>
      </c>
      <c r="UH49" s="198" t="e">
        <f t="shared" si="307"/>
        <v>#DIV/0!</v>
      </c>
      <c r="UI49" s="198" t="e">
        <f t="shared" si="307"/>
        <v>#DIV/0!</v>
      </c>
      <c r="UJ49" s="198" t="e">
        <f t="shared" si="307"/>
        <v>#DIV/0!</v>
      </c>
      <c r="UK49" s="198" t="e">
        <f t="shared" si="307"/>
        <v>#DIV/0!</v>
      </c>
      <c r="UL49" s="198" t="e">
        <f t="shared" si="307"/>
        <v>#DIV/0!</v>
      </c>
      <c r="UM49" s="198" t="e">
        <f t="shared" si="307"/>
        <v>#DIV/0!</v>
      </c>
      <c r="UN49" s="198" t="e">
        <f t="shared" si="307"/>
        <v>#DIV/0!</v>
      </c>
      <c r="UO49" s="198" t="e">
        <f t="shared" si="307"/>
        <v>#DIV/0!</v>
      </c>
      <c r="UP49" s="198" t="e">
        <f t="shared" si="307"/>
        <v>#DIV/0!</v>
      </c>
      <c r="UQ49" s="198" t="e">
        <f t="shared" si="307"/>
        <v>#DIV/0!</v>
      </c>
      <c r="UR49" s="198" t="e">
        <f t="shared" si="307"/>
        <v>#DIV/0!</v>
      </c>
      <c r="US49" s="198" t="e">
        <f t="shared" si="307"/>
        <v>#DIV/0!</v>
      </c>
      <c r="UT49" s="198" t="e">
        <f t="shared" si="307"/>
        <v>#DIV/0!</v>
      </c>
      <c r="UU49" s="198" t="e">
        <f t="shared" si="307"/>
        <v>#DIV/0!</v>
      </c>
      <c r="UV49" s="198" t="e">
        <f t="shared" si="307"/>
        <v>#DIV/0!</v>
      </c>
      <c r="UW49" s="198" t="e">
        <f t="shared" si="307"/>
        <v>#DIV/0!</v>
      </c>
      <c r="UX49" s="198" t="e">
        <f t="shared" si="307"/>
        <v>#DIV/0!</v>
      </c>
      <c r="UY49" s="198" t="e">
        <f t="shared" si="307"/>
        <v>#DIV/0!</v>
      </c>
      <c r="UZ49" s="198" t="e">
        <f t="shared" si="307"/>
        <v>#DIV/0!</v>
      </c>
      <c r="VA49" s="198" t="e">
        <f t="shared" si="307"/>
        <v>#DIV/0!</v>
      </c>
      <c r="VB49" s="198" t="e">
        <f t="shared" si="307"/>
        <v>#DIV/0!</v>
      </c>
      <c r="VC49" s="198" t="e">
        <f t="shared" si="307"/>
        <v>#DIV/0!</v>
      </c>
      <c r="VD49" s="198" t="e">
        <f t="shared" si="307"/>
        <v>#DIV/0!</v>
      </c>
      <c r="VE49" s="198" t="e">
        <f t="shared" si="307"/>
        <v>#DIV/0!</v>
      </c>
      <c r="VF49" s="198" t="e">
        <f t="shared" si="307"/>
        <v>#DIV/0!</v>
      </c>
      <c r="VG49" s="198" t="e">
        <f t="shared" si="307"/>
        <v>#DIV/0!</v>
      </c>
      <c r="VH49" s="198" t="e">
        <f t="shared" si="307"/>
        <v>#DIV/0!</v>
      </c>
      <c r="VI49" s="198" t="e">
        <f t="shared" si="307"/>
        <v>#DIV/0!</v>
      </c>
      <c r="VJ49" s="198" t="e">
        <f t="shared" ref="VJ49:WS49" si="308">+VJ44+VJ47</f>
        <v>#DIV/0!</v>
      </c>
      <c r="VK49" s="198" t="e">
        <f t="shared" si="308"/>
        <v>#DIV/0!</v>
      </c>
      <c r="VL49" s="198" t="e">
        <f t="shared" si="308"/>
        <v>#DIV/0!</v>
      </c>
      <c r="VM49" s="198" t="e">
        <f t="shared" si="308"/>
        <v>#DIV/0!</v>
      </c>
      <c r="VN49" s="198" t="e">
        <f t="shared" si="308"/>
        <v>#DIV/0!</v>
      </c>
      <c r="VO49" s="198" t="e">
        <f t="shared" si="308"/>
        <v>#DIV/0!</v>
      </c>
      <c r="VP49" s="198" t="e">
        <f t="shared" si="308"/>
        <v>#DIV/0!</v>
      </c>
      <c r="VQ49" s="198" t="e">
        <f t="shared" si="308"/>
        <v>#DIV/0!</v>
      </c>
      <c r="VR49" s="198" t="e">
        <f t="shared" si="308"/>
        <v>#DIV/0!</v>
      </c>
      <c r="VS49" s="198" t="e">
        <f t="shared" si="308"/>
        <v>#DIV/0!</v>
      </c>
      <c r="VT49" s="198" t="e">
        <f t="shared" si="308"/>
        <v>#DIV/0!</v>
      </c>
      <c r="VU49" s="198" t="e">
        <f t="shared" si="308"/>
        <v>#DIV/0!</v>
      </c>
      <c r="VV49" s="198" t="e">
        <f t="shared" si="308"/>
        <v>#DIV/0!</v>
      </c>
      <c r="VW49" s="198" t="e">
        <f t="shared" si="308"/>
        <v>#DIV/0!</v>
      </c>
      <c r="VX49" s="198" t="e">
        <f t="shared" si="308"/>
        <v>#DIV/0!</v>
      </c>
      <c r="VY49" s="198" t="e">
        <f t="shared" si="308"/>
        <v>#DIV/0!</v>
      </c>
      <c r="VZ49" s="198" t="e">
        <f t="shared" si="308"/>
        <v>#DIV/0!</v>
      </c>
      <c r="WA49" s="198" t="e">
        <f t="shared" si="308"/>
        <v>#DIV/0!</v>
      </c>
      <c r="WB49" s="198" t="e">
        <f t="shared" si="308"/>
        <v>#DIV/0!</v>
      </c>
      <c r="WC49" s="198" t="e">
        <f t="shared" si="308"/>
        <v>#DIV/0!</v>
      </c>
      <c r="WD49" s="198" t="e">
        <f t="shared" si="308"/>
        <v>#DIV/0!</v>
      </c>
      <c r="WE49" s="198" t="e">
        <f t="shared" si="308"/>
        <v>#DIV/0!</v>
      </c>
      <c r="WF49" s="198" t="e">
        <f t="shared" si="308"/>
        <v>#DIV/0!</v>
      </c>
      <c r="WG49" s="198" t="e">
        <f t="shared" si="308"/>
        <v>#DIV/0!</v>
      </c>
      <c r="WH49" s="198" t="e">
        <f t="shared" si="308"/>
        <v>#DIV/0!</v>
      </c>
      <c r="WI49" s="198" t="e">
        <f t="shared" si="308"/>
        <v>#DIV/0!</v>
      </c>
      <c r="WJ49" s="198" t="e">
        <f t="shared" si="308"/>
        <v>#DIV/0!</v>
      </c>
      <c r="WK49" s="198" t="e">
        <f t="shared" si="308"/>
        <v>#DIV/0!</v>
      </c>
      <c r="WL49" s="198" t="e">
        <f t="shared" si="308"/>
        <v>#DIV/0!</v>
      </c>
      <c r="WM49" s="198" t="e">
        <f t="shared" si="308"/>
        <v>#DIV/0!</v>
      </c>
      <c r="WN49" s="198" t="e">
        <f t="shared" si="308"/>
        <v>#DIV/0!</v>
      </c>
      <c r="WO49" s="198" t="e">
        <f t="shared" si="308"/>
        <v>#DIV/0!</v>
      </c>
      <c r="WP49" s="198" t="e">
        <f t="shared" si="308"/>
        <v>#DIV/0!</v>
      </c>
      <c r="WQ49" s="198" t="e">
        <f t="shared" si="308"/>
        <v>#DIV/0!</v>
      </c>
      <c r="WR49" s="198" t="e">
        <f t="shared" si="308"/>
        <v>#DIV/0!</v>
      </c>
      <c r="WS49" s="198" t="e">
        <f t="shared" si="308"/>
        <v>#DIV/0!</v>
      </c>
    </row>
    <row r="50" spans="2:617">
      <c r="D50" s="100"/>
      <c r="F50" s="157"/>
      <c r="G50" s="157"/>
      <c r="H50" s="157"/>
      <c r="I50" s="157"/>
      <c r="J50" s="157"/>
      <c r="K50" s="157"/>
      <c r="L50" s="157"/>
      <c r="M50" s="157"/>
      <c r="N50" s="157"/>
      <c r="O50" s="157"/>
      <c r="P50" s="157"/>
      <c r="Q50" s="157"/>
      <c r="R50" s="157"/>
      <c r="S50" s="157"/>
      <c r="T50" s="157"/>
      <c r="U50" s="157"/>
      <c r="V50" s="157"/>
      <c r="W50" s="157"/>
      <c r="X50" s="167"/>
      <c r="Y50" s="167"/>
      <c r="Z50" s="167"/>
      <c r="AA50" s="167"/>
      <c r="AB50" s="167"/>
      <c r="AC50" s="167"/>
      <c r="AD50" s="167"/>
      <c r="AE50" s="167"/>
      <c r="AF50" s="167"/>
      <c r="AG50" s="167"/>
      <c r="AH50" s="167"/>
      <c r="AI50" s="167"/>
      <c r="AJ50" s="167"/>
      <c r="AK50" s="167"/>
      <c r="AL50" s="167"/>
      <c r="AM50" s="167"/>
      <c r="AN50" s="167"/>
      <c r="AO50" s="167"/>
      <c r="AP50" s="167"/>
      <c r="AQ50" s="167"/>
      <c r="AR50" s="167"/>
      <c r="AS50" s="167"/>
      <c r="AT50" s="167"/>
      <c r="AU50" s="167"/>
      <c r="AV50" s="167"/>
      <c r="AW50" s="167"/>
      <c r="AX50" s="167"/>
      <c r="AY50" s="167"/>
      <c r="AZ50" s="167"/>
      <c r="BA50" s="167"/>
      <c r="BB50" s="167"/>
      <c r="BC50" s="167"/>
      <c r="BD50" s="167"/>
      <c r="BE50" s="167"/>
      <c r="BF50" s="167"/>
      <c r="BG50" s="167"/>
      <c r="BH50" s="167"/>
      <c r="BI50" s="167"/>
      <c r="BJ50" s="167"/>
      <c r="BK50" s="167"/>
      <c r="BL50" s="167"/>
      <c r="BM50" s="167"/>
      <c r="BN50" s="167"/>
      <c r="BO50" s="167"/>
      <c r="BP50" s="167"/>
      <c r="BQ50" s="167"/>
      <c r="BR50" s="167"/>
      <c r="BS50" s="167"/>
      <c r="BT50" s="167"/>
      <c r="BU50" s="167"/>
      <c r="BV50" s="167"/>
      <c r="BW50" s="167"/>
      <c r="BX50" s="167"/>
      <c r="BY50" s="167"/>
      <c r="BZ50" s="167"/>
      <c r="CA50" s="167"/>
      <c r="CB50" s="167"/>
      <c r="CC50" s="167"/>
      <c r="CD50" s="167"/>
      <c r="CE50" s="167"/>
      <c r="CF50" s="167"/>
      <c r="CG50" s="167"/>
      <c r="CH50" s="167"/>
      <c r="CI50" s="167"/>
      <c r="CJ50" s="167"/>
      <c r="CK50" s="167"/>
      <c r="CL50" s="167"/>
      <c r="CM50" s="167"/>
      <c r="CN50" s="167"/>
      <c r="CO50" s="167"/>
      <c r="CP50" s="167"/>
      <c r="CQ50" s="167"/>
      <c r="CR50" s="167"/>
      <c r="CS50" s="167"/>
      <c r="CT50" s="167"/>
      <c r="CU50" s="167"/>
      <c r="CV50" s="167"/>
      <c r="CW50" s="167"/>
      <c r="CX50" s="167"/>
      <c r="CY50" s="167"/>
      <c r="CZ50" s="167"/>
      <c r="DA50" s="167"/>
      <c r="DB50" s="167"/>
      <c r="DC50" s="167"/>
      <c r="DD50" s="167"/>
      <c r="DE50" s="167"/>
      <c r="DF50" s="167"/>
      <c r="DG50" s="167"/>
      <c r="DH50" s="167"/>
      <c r="DI50" s="167"/>
      <c r="DJ50" s="167"/>
      <c r="DK50" s="167"/>
      <c r="DL50" s="167"/>
      <c r="DM50" s="167"/>
      <c r="DN50" s="167"/>
      <c r="DO50" s="167"/>
      <c r="DP50" s="167"/>
      <c r="DQ50" s="167"/>
      <c r="DR50" s="167"/>
      <c r="DS50" s="167"/>
      <c r="DT50" s="167"/>
      <c r="DU50" s="167"/>
      <c r="DV50" s="167"/>
      <c r="DW50" s="167"/>
      <c r="DX50" s="167"/>
      <c r="DY50" s="167"/>
      <c r="DZ50" s="167"/>
      <c r="EA50" s="167"/>
      <c r="EB50" s="167"/>
      <c r="EC50" s="167"/>
      <c r="ED50" s="167"/>
      <c r="EE50" s="167"/>
      <c r="EF50" s="167"/>
      <c r="EG50" s="167"/>
      <c r="EH50" s="167"/>
      <c r="EI50" s="167"/>
      <c r="EJ50" s="167"/>
      <c r="EK50" s="167"/>
      <c r="EL50" s="167"/>
      <c r="EM50" s="167"/>
      <c r="EN50" s="167"/>
      <c r="EO50" s="167"/>
      <c r="EP50" s="167"/>
      <c r="EQ50" s="167"/>
      <c r="ER50" s="167"/>
      <c r="ES50" s="167"/>
      <c r="ET50" s="167"/>
      <c r="EU50" s="167"/>
      <c r="EV50" s="167"/>
      <c r="EW50" s="167"/>
      <c r="EX50" s="167"/>
      <c r="EY50" s="167"/>
      <c r="EZ50" s="167"/>
      <c r="FA50" s="167"/>
      <c r="FB50" s="167"/>
      <c r="FC50" s="167"/>
      <c r="FD50" s="167"/>
      <c r="FE50" s="167"/>
      <c r="FF50" s="167"/>
      <c r="FG50" s="167"/>
      <c r="FH50" s="167"/>
      <c r="FI50" s="167"/>
      <c r="FJ50" s="167"/>
      <c r="FK50" s="167"/>
      <c r="FL50" s="167"/>
      <c r="FM50" s="167"/>
      <c r="FN50" s="167"/>
      <c r="FO50" s="167"/>
      <c r="FP50" s="167"/>
      <c r="FQ50" s="167"/>
      <c r="FR50" s="167"/>
      <c r="FS50" s="167"/>
      <c r="FT50" s="167"/>
      <c r="FU50" s="167"/>
      <c r="FV50" s="167"/>
      <c r="FW50" s="167"/>
      <c r="FX50" s="167"/>
      <c r="FY50" s="167"/>
      <c r="FZ50" s="167"/>
      <c r="GA50" s="167"/>
      <c r="GB50" s="167"/>
      <c r="GC50" s="167"/>
      <c r="GD50" s="167"/>
      <c r="GE50" s="167"/>
      <c r="GF50" s="167"/>
      <c r="GG50" s="167"/>
      <c r="GH50" s="167"/>
      <c r="GI50" s="167"/>
      <c r="GJ50" s="167"/>
      <c r="GK50" s="167"/>
      <c r="GL50" s="167"/>
      <c r="GM50" s="167"/>
      <c r="GN50" s="167"/>
      <c r="GO50" s="167"/>
      <c r="GP50" s="167"/>
      <c r="GQ50" s="167"/>
      <c r="GR50" s="167"/>
      <c r="GS50" s="167"/>
      <c r="GT50" s="167"/>
      <c r="GU50" s="167"/>
      <c r="GV50" s="167"/>
      <c r="GW50" s="167"/>
      <c r="GX50" s="167"/>
      <c r="GY50" s="167"/>
      <c r="GZ50" s="167"/>
      <c r="HA50" s="167"/>
      <c r="HB50" s="167"/>
      <c r="HC50" s="167"/>
      <c r="HD50" s="167"/>
      <c r="HE50" s="167"/>
      <c r="HF50" s="167"/>
      <c r="HG50" s="167"/>
      <c r="HH50" s="167"/>
      <c r="HI50" s="167"/>
      <c r="HJ50" s="167"/>
      <c r="HK50" s="167"/>
      <c r="HL50" s="167"/>
      <c r="HM50" s="167"/>
      <c r="HN50" s="167"/>
      <c r="HO50" s="167"/>
      <c r="HP50" s="167"/>
      <c r="HQ50" s="167"/>
      <c r="HR50" s="167"/>
      <c r="HS50" s="167"/>
      <c r="HT50" s="167"/>
      <c r="HU50" s="167"/>
      <c r="HV50" s="167"/>
      <c r="HW50" s="167"/>
      <c r="HX50" s="167"/>
      <c r="HY50" s="167"/>
      <c r="HZ50" s="167"/>
      <c r="IA50" s="167"/>
      <c r="IB50" s="167"/>
      <c r="IC50" s="167"/>
      <c r="ID50" s="167"/>
      <c r="IE50" s="167"/>
      <c r="IF50" s="167"/>
      <c r="IG50" s="167"/>
      <c r="IH50" s="167"/>
      <c r="II50" s="167"/>
      <c r="IJ50" s="167"/>
      <c r="IK50" s="167"/>
      <c r="IL50" s="167"/>
      <c r="IM50" s="167"/>
      <c r="IN50" s="167"/>
      <c r="IO50" s="167"/>
      <c r="IP50" s="167"/>
      <c r="IQ50" s="167"/>
      <c r="IR50" s="167"/>
      <c r="IS50" s="167"/>
      <c r="IT50" s="167"/>
      <c r="IU50" s="167"/>
      <c r="IV50" s="167"/>
      <c r="IW50" s="167"/>
      <c r="IX50" s="167"/>
      <c r="IY50" s="167"/>
      <c r="IZ50" s="167"/>
      <c r="JA50" s="167"/>
      <c r="JB50" s="167"/>
      <c r="JC50" s="167"/>
      <c r="JD50" s="167"/>
      <c r="JE50" s="167"/>
      <c r="JF50" s="167"/>
      <c r="JG50" s="167"/>
      <c r="JH50" s="167"/>
      <c r="JI50" s="167"/>
      <c r="JJ50" s="167"/>
      <c r="JK50" s="167"/>
      <c r="JL50" s="167"/>
      <c r="JM50" s="167"/>
      <c r="JN50" s="167"/>
      <c r="JO50" s="167"/>
      <c r="JP50" s="167"/>
      <c r="JQ50" s="167"/>
      <c r="JR50" s="167"/>
      <c r="JS50" s="167"/>
      <c r="JT50" s="167"/>
      <c r="JU50" s="167"/>
      <c r="JV50" s="167"/>
      <c r="JW50" s="167"/>
      <c r="JX50" s="167"/>
      <c r="JY50" s="167"/>
      <c r="JZ50" s="167"/>
      <c r="KA50" s="167"/>
      <c r="KB50" s="167"/>
      <c r="KC50" s="167"/>
      <c r="KD50" s="167"/>
      <c r="KE50" s="167"/>
      <c r="KF50" s="167"/>
      <c r="KG50" s="167"/>
      <c r="KH50" s="167"/>
      <c r="KI50" s="167"/>
      <c r="KJ50" s="167"/>
      <c r="KK50" s="167"/>
      <c r="KL50" s="167"/>
      <c r="KM50" s="167"/>
      <c r="KN50" s="167"/>
      <c r="KO50" s="167"/>
      <c r="KP50" s="167"/>
      <c r="KQ50" s="167"/>
      <c r="KR50" s="167"/>
      <c r="KS50" s="167"/>
      <c r="KT50" s="167"/>
      <c r="KU50" s="167"/>
      <c r="KV50" s="167"/>
      <c r="KW50" s="167"/>
      <c r="KX50" s="167"/>
      <c r="KY50" s="167"/>
      <c r="KZ50" s="167"/>
      <c r="LA50" s="167"/>
      <c r="LB50" s="167"/>
      <c r="LC50" s="167"/>
      <c r="LD50" s="167"/>
      <c r="LE50" s="167"/>
      <c r="LF50" s="167"/>
      <c r="LG50" s="167"/>
      <c r="LH50" s="167"/>
      <c r="LI50" s="167"/>
      <c r="LJ50" s="167"/>
      <c r="LK50" s="167"/>
      <c r="LL50" s="167"/>
      <c r="LM50" s="167"/>
      <c r="LN50" s="167"/>
      <c r="LO50" s="167"/>
      <c r="LP50" s="167"/>
      <c r="LQ50" s="167"/>
      <c r="LR50" s="167"/>
      <c r="LS50" s="167"/>
      <c r="LT50" s="167"/>
      <c r="LU50" s="167"/>
      <c r="LV50" s="167"/>
      <c r="LW50" s="167"/>
      <c r="LX50" s="167"/>
      <c r="LY50" s="167"/>
      <c r="LZ50" s="167"/>
      <c r="MA50" s="167"/>
      <c r="MB50" s="167"/>
      <c r="MC50" s="167"/>
      <c r="MD50" s="167"/>
      <c r="ME50" s="167"/>
      <c r="MF50" s="167"/>
      <c r="MG50" s="167"/>
      <c r="MH50" s="167"/>
      <c r="MI50" s="167"/>
      <c r="MJ50" s="167"/>
      <c r="MK50" s="167"/>
      <c r="ML50" s="167"/>
      <c r="MM50" s="167"/>
      <c r="MN50" s="167"/>
      <c r="MO50" s="167"/>
      <c r="MP50" s="167"/>
      <c r="MQ50" s="167"/>
      <c r="MR50" s="167"/>
      <c r="MS50" s="167"/>
      <c r="MT50" s="167"/>
      <c r="MU50" s="167"/>
      <c r="MV50" s="167"/>
      <c r="MW50" s="167"/>
      <c r="MX50" s="167"/>
      <c r="MY50" s="167"/>
      <c r="MZ50" s="167"/>
      <c r="NA50" s="167"/>
      <c r="NB50" s="167"/>
      <c r="NC50" s="167"/>
      <c r="ND50" s="167"/>
      <c r="NE50" s="167"/>
      <c r="NF50" s="167"/>
      <c r="NG50" s="167"/>
      <c r="NH50" s="167"/>
      <c r="NI50" s="167"/>
      <c r="NJ50" s="167"/>
      <c r="NK50" s="167"/>
      <c r="NL50" s="167"/>
      <c r="NM50" s="167"/>
      <c r="NN50" s="167"/>
      <c r="NO50" s="167"/>
      <c r="NP50" s="167"/>
      <c r="NQ50" s="167"/>
      <c r="NR50" s="167"/>
      <c r="NS50" s="167"/>
      <c r="NT50" s="167"/>
      <c r="NU50" s="167"/>
      <c r="NV50" s="167"/>
      <c r="NW50" s="167"/>
      <c r="NX50" s="167"/>
      <c r="NY50" s="167"/>
      <c r="NZ50" s="167"/>
      <c r="OA50" s="167"/>
      <c r="OB50" s="167"/>
      <c r="OC50" s="167"/>
      <c r="OD50" s="167"/>
      <c r="OE50" s="167"/>
      <c r="OF50" s="167"/>
      <c r="OG50" s="167"/>
      <c r="OH50" s="167"/>
      <c r="OI50" s="167"/>
      <c r="OJ50" s="167"/>
      <c r="OK50" s="167"/>
      <c r="OL50" s="167"/>
      <c r="OM50" s="167"/>
      <c r="ON50" s="167"/>
      <c r="OO50" s="167"/>
      <c r="OP50" s="167"/>
      <c r="OQ50" s="167"/>
      <c r="OR50" s="167"/>
      <c r="OS50" s="167"/>
      <c r="OT50" s="167"/>
      <c r="OU50" s="167"/>
      <c r="OV50" s="167"/>
      <c r="OW50" s="167"/>
      <c r="OX50" s="167"/>
      <c r="OY50" s="167"/>
      <c r="OZ50" s="167"/>
      <c r="PA50" s="167"/>
      <c r="PB50" s="167"/>
      <c r="PC50" s="167"/>
      <c r="PD50" s="167"/>
      <c r="PE50" s="167"/>
      <c r="PF50" s="167"/>
      <c r="PG50" s="167"/>
      <c r="PH50" s="167"/>
      <c r="PI50" s="167"/>
      <c r="PJ50" s="167"/>
      <c r="PK50" s="167"/>
      <c r="PL50" s="167"/>
      <c r="PM50" s="167"/>
      <c r="PN50" s="167"/>
      <c r="PO50" s="167"/>
      <c r="PP50" s="167"/>
      <c r="PQ50" s="167"/>
      <c r="PR50" s="167"/>
      <c r="PS50" s="167"/>
      <c r="PT50" s="167"/>
      <c r="PU50" s="167"/>
      <c r="PV50" s="167"/>
      <c r="PW50" s="167"/>
      <c r="PX50" s="167"/>
      <c r="PY50" s="167"/>
      <c r="PZ50" s="167"/>
      <c r="QA50" s="167"/>
      <c r="QB50" s="167"/>
      <c r="QC50" s="167"/>
      <c r="QD50" s="167"/>
      <c r="QE50" s="167"/>
      <c r="QF50" s="167"/>
      <c r="QG50" s="167"/>
      <c r="QH50" s="167"/>
      <c r="QI50" s="167"/>
      <c r="QJ50" s="167"/>
      <c r="QK50" s="167"/>
      <c r="QL50" s="167"/>
      <c r="QM50" s="167"/>
      <c r="QN50" s="167"/>
      <c r="QO50" s="167"/>
      <c r="QP50" s="167"/>
      <c r="QQ50" s="167"/>
      <c r="QR50" s="167"/>
      <c r="QS50" s="167"/>
      <c r="QT50" s="167"/>
      <c r="QU50" s="167"/>
      <c r="QV50" s="167"/>
      <c r="QW50" s="167"/>
      <c r="QX50" s="167"/>
      <c r="QY50" s="167"/>
      <c r="QZ50" s="167"/>
      <c r="RA50" s="167"/>
      <c r="RB50" s="167"/>
      <c r="RC50" s="167"/>
      <c r="RD50" s="167"/>
      <c r="RE50" s="167"/>
      <c r="RF50" s="167"/>
      <c r="RG50" s="167"/>
      <c r="RH50" s="167"/>
      <c r="RI50" s="167"/>
      <c r="RJ50" s="167"/>
      <c r="RK50" s="167"/>
      <c r="RL50" s="167"/>
      <c r="RM50" s="167"/>
      <c r="RN50" s="167"/>
      <c r="RO50" s="167"/>
      <c r="RP50" s="167"/>
      <c r="RQ50" s="167"/>
      <c r="RR50" s="167"/>
      <c r="RS50" s="167"/>
      <c r="RT50" s="167"/>
      <c r="RU50" s="167"/>
      <c r="RV50" s="167"/>
      <c r="RW50" s="167"/>
      <c r="RX50" s="167"/>
      <c r="RY50" s="167"/>
      <c r="RZ50" s="167"/>
      <c r="SA50" s="167"/>
      <c r="SB50" s="167"/>
      <c r="SC50" s="167"/>
      <c r="SD50" s="167"/>
      <c r="SE50" s="167"/>
      <c r="SF50" s="167"/>
      <c r="SG50" s="167"/>
      <c r="SH50" s="167"/>
      <c r="SI50" s="167"/>
      <c r="SJ50" s="167"/>
      <c r="SK50" s="167"/>
      <c r="SL50" s="167"/>
      <c r="SM50" s="167"/>
      <c r="SN50" s="167"/>
      <c r="SO50" s="167"/>
      <c r="SP50" s="167"/>
      <c r="SQ50" s="167"/>
      <c r="SR50" s="167"/>
      <c r="SS50" s="167"/>
      <c r="ST50" s="167"/>
      <c r="SU50" s="167"/>
      <c r="SV50" s="167"/>
      <c r="SW50" s="167"/>
      <c r="SX50" s="167"/>
      <c r="SY50" s="167"/>
      <c r="SZ50" s="167"/>
      <c r="TA50" s="167"/>
      <c r="TB50" s="167"/>
      <c r="TC50" s="167"/>
      <c r="TD50" s="167"/>
      <c r="TE50" s="167"/>
      <c r="TF50" s="167"/>
      <c r="TG50" s="167"/>
      <c r="TH50" s="167"/>
      <c r="TI50" s="167"/>
      <c r="TJ50" s="167"/>
      <c r="TK50" s="167"/>
      <c r="TL50" s="167"/>
      <c r="TM50" s="167"/>
      <c r="TN50" s="167"/>
      <c r="TO50" s="167"/>
      <c r="TP50" s="167"/>
      <c r="TQ50" s="167"/>
      <c r="TR50" s="167"/>
      <c r="TS50" s="167"/>
      <c r="TT50" s="167"/>
      <c r="TU50" s="167"/>
      <c r="TV50" s="167"/>
      <c r="TW50" s="167"/>
      <c r="TX50" s="167"/>
      <c r="TY50" s="167"/>
      <c r="TZ50" s="167"/>
      <c r="UA50" s="167"/>
      <c r="UB50" s="167"/>
      <c r="UC50" s="167"/>
      <c r="UD50" s="167"/>
      <c r="UE50" s="167"/>
      <c r="UF50" s="167"/>
      <c r="UG50" s="167"/>
      <c r="UH50" s="167"/>
      <c r="UI50" s="167"/>
      <c r="UJ50" s="167"/>
      <c r="UK50" s="167"/>
      <c r="UL50" s="167"/>
      <c r="UM50" s="167"/>
      <c r="UN50" s="167"/>
      <c r="UO50" s="167"/>
      <c r="UP50" s="167"/>
      <c r="UQ50" s="167"/>
      <c r="UR50" s="167"/>
      <c r="US50" s="167"/>
      <c r="UT50" s="167"/>
      <c r="UU50" s="167"/>
      <c r="UV50" s="167"/>
      <c r="UW50" s="167"/>
      <c r="UX50" s="167"/>
      <c r="UY50" s="167"/>
      <c r="UZ50" s="167"/>
      <c r="VA50" s="167"/>
      <c r="VB50" s="167"/>
      <c r="VC50" s="167"/>
      <c r="VD50" s="167"/>
      <c r="VE50" s="167"/>
      <c r="VF50" s="167"/>
      <c r="VG50" s="167"/>
      <c r="VH50" s="167"/>
      <c r="VI50" s="167"/>
      <c r="VJ50" s="167"/>
      <c r="VK50" s="167"/>
      <c r="VL50" s="167"/>
      <c r="VM50" s="167"/>
      <c r="VN50" s="167"/>
      <c r="VO50" s="167"/>
      <c r="VP50" s="167"/>
      <c r="VQ50" s="167"/>
      <c r="VR50" s="167"/>
      <c r="VS50" s="167"/>
      <c r="VT50" s="167"/>
      <c r="VU50" s="167"/>
      <c r="VV50" s="167"/>
      <c r="VW50" s="167"/>
      <c r="VX50" s="167"/>
      <c r="VY50" s="167"/>
      <c r="VZ50" s="167"/>
      <c r="WA50" s="167"/>
      <c r="WB50" s="167"/>
      <c r="WC50" s="167"/>
      <c r="WD50" s="167"/>
      <c r="WE50" s="167"/>
      <c r="WF50" s="167"/>
      <c r="WG50" s="167"/>
      <c r="WH50" s="167"/>
      <c r="WI50" s="167"/>
      <c r="WJ50" s="167"/>
      <c r="WK50" s="167"/>
      <c r="WL50" s="167"/>
      <c r="WM50" s="167"/>
      <c r="WN50" s="167"/>
      <c r="WO50" s="167"/>
      <c r="WP50" s="167"/>
      <c r="WQ50" s="167"/>
      <c r="WR50" s="167"/>
      <c r="WS50" s="167"/>
    </row>
    <row r="51" spans="2:617" hidden="1">
      <c r="B51" s="125" t="s">
        <v>61</v>
      </c>
      <c r="D51" s="100"/>
      <c r="F51" s="157" t="e">
        <f t="shared" ref="F51:AK51" si="309">+F40-F49</f>
        <v>#DIV/0!</v>
      </c>
      <c r="G51" s="157" t="e">
        <f t="shared" si="309"/>
        <v>#DIV/0!</v>
      </c>
      <c r="H51" s="157" t="e">
        <f t="shared" si="309"/>
        <v>#DIV/0!</v>
      </c>
      <c r="I51" s="157" t="e">
        <f t="shared" si="309"/>
        <v>#DIV/0!</v>
      </c>
      <c r="J51" s="157" t="e">
        <f t="shared" si="309"/>
        <v>#DIV/0!</v>
      </c>
      <c r="K51" s="157" t="e">
        <f t="shared" si="309"/>
        <v>#DIV/0!</v>
      </c>
      <c r="L51" s="157" t="e">
        <f t="shared" si="309"/>
        <v>#DIV/0!</v>
      </c>
      <c r="M51" s="157" t="e">
        <f t="shared" si="309"/>
        <v>#DIV/0!</v>
      </c>
      <c r="N51" s="157" t="e">
        <f t="shared" si="309"/>
        <v>#DIV/0!</v>
      </c>
      <c r="O51" s="157" t="e">
        <f t="shared" si="309"/>
        <v>#DIV/0!</v>
      </c>
      <c r="P51" s="157" t="e">
        <f t="shared" si="309"/>
        <v>#DIV/0!</v>
      </c>
      <c r="Q51" s="157" t="e">
        <f t="shared" si="309"/>
        <v>#DIV/0!</v>
      </c>
      <c r="R51" s="157" t="e">
        <f t="shared" si="309"/>
        <v>#DIV/0!</v>
      </c>
      <c r="S51" s="157" t="e">
        <f t="shared" si="309"/>
        <v>#DIV/0!</v>
      </c>
      <c r="T51" s="157" t="e">
        <f t="shared" si="309"/>
        <v>#DIV/0!</v>
      </c>
      <c r="U51" s="157" t="e">
        <f t="shared" si="309"/>
        <v>#DIV/0!</v>
      </c>
      <c r="V51" s="157" t="e">
        <f t="shared" si="309"/>
        <v>#DIV/0!</v>
      </c>
      <c r="W51" s="157" t="e">
        <f t="shared" si="309"/>
        <v>#DIV/0!</v>
      </c>
      <c r="X51" s="157" t="e">
        <f t="shared" si="309"/>
        <v>#DIV/0!</v>
      </c>
      <c r="Y51" s="157" t="e">
        <f t="shared" si="309"/>
        <v>#DIV/0!</v>
      </c>
      <c r="Z51" s="157" t="e">
        <f t="shared" si="309"/>
        <v>#DIV/0!</v>
      </c>
      <c r="AA51" s="157" t="e">
        <f t="shared" si="309"/>
        <v>#DIV/0!</v>
      </c>
      <c r="AB51" s="157" t="e">
        <f t="shared" si="309"/>
        <v>#DIV/0!</v>
      </c>
      <c r="AC51" s="157" t="e">
        <f t="shared" si="309"/>
        <v>#DIV/0!</v>
      </c>
      <c r="AD51" s="157" t="e">
        <f t="shared" si="309"/>
        <v>#DIV/0!</v>
      </c>
      <c r="AE51" s="157" t="e">
        <f t="shared" si="309"/>
        <v>#DIV/0!</v>
      </c>
      <c r="AF51" s="157" t="e">
        <f t="shared" si="309"/>
        <v>#DIV/0!</v>
      </c>
      <c r="AG51" s="157" t="e">
        <f t="shared" si="309"/>
        <v>#DIV/0!</v>
      </c>
      <c r="AH51" s="157" t="e">
        <f t="shared" si="309"/>
        <v>#DIV/0!</v>
      </c>
      <c r="AI51" s="157" t="e">
        <f t="shared" si="309"/>
        <v>#DIV/0!</v>
      </c>
      <c r="AJ51" s="157" t="e">
        <f t="shared" si="309"/>
        <v>#DIV/0!</v>
      </c>
      <c r="AK51" s="157" t="e">
        <f t="shared" si="309"/>
        <v>#DIV/0!</v>
      </c>
      <c r="AL51" s="157" t="e">
        <f t="shared" ref="AL51:BQ51" si="310">+AL40-AL49</f>
        <v>#DIV/0!</v>
      </c>
      <c r="AM51" s="157" t="e">
        <f t="shared" si="310"/>
        <v>#DIV/0!</v>
      </c>
      <c r="AN51" s="157" t="e">
        <f t="shared" si="310"/>
        <v>#DIV/0!</v>
      </c>
      <c r="AO51" s="157" t="e">
        <f t="shared" si="310"/>
        <v>#DIV/0!</v>
      </c>
      <c r="AP51" s="157" t="e">
        <f t="shared" si="310"/>
        <v>#DIV/0!</v>
      </c>
      <c r="AQ51" s="157" t="e">
        <f t="shared" si="310"/>
        <v>#DIV/0!</v>
      </c>
      <c r="AR51" s="157" t="e">
        <f t="shared" si="310"/>
        <v>#DIV/0!</v>
      </c>
      <c r="AS51" s="157" t="e">
        <f t="shared" si="310"/>
        <v>#DIV/0!</v>
      </c>
      <c r="AT51" s="157" t="e">
        <f t="shared" si="310"/>
        <v>#DIV/0!</v>
      </c>
      <c r="AU51" s="157" t="e">
        <f t="shared" si="310"/>
        <v>#DIV/0!</v>
      </c>
      <c r="AV51" s="157" t="e">
        <f t="shared" si="310"/>
        <v>#DIV/0!</v>
      </c>
      <c r="AW51" s="157" t="e">
        <f t="shared" si="310"/>
        <v>#DIV/0!</v>
      </c>
      <c r="AX51" s="157" t="e">
        <f t="shared" si="310"/>
        <v>#DIV/0!</v>
      </c>
      <c r="AY51" s="157" t="e">
        <f t="shared" si="310"/>
        <v>#DIV/0!</v>
      </c>
      <c r="AZ51" s="157" t="e">
        <f t="shared" si="310"/>
        <v>#DIV/0!</v>
      </c>
      <c r="BA51" s="157" t="e">
        <f t="shared" si="310"/>
        <v>#DIV/0!</v>
      </c>
      <c r="BB51" s="157" t="e">
        <f t="shared" si="310"/>
        <v>#DIV/0!</v>
      </c>
      <c r="BC51" s="157" t="e">
        <f t="shared" si="310"/>
        <v>#DIV/0!</v>
      </c>
      <c r="BD51" s="157" t="e">
        <f t="shared" si="310"/>
        <v>#DIV/0!</v>
      </c>
      <c r="BE51" s="157" t="e">
        <f t="shared" si="310"/>
        <v>#DIV/0!</v>
      </c>
      <c r="BF51" s="157" t="e">
        <f t="shared" si="310"/>
        <v>#DIV/0!</v>
      </c>
      <c r="BG51" s="157" t="e">
        <f t="shared" si="310"/>
        <v>#DIV/0!</v>
      </c>
      <c r="BH51" s="157" t="e">
        <f t="shared" si="310"/>
        <v>#DIV/0!</v>
      </c>
      <c r="BI51" s="157" t="e">
        <f t="shared" si="310"/>
        <v>#DIV/0!</v>
      </c>
      <c r="BJ51" s="157" t="e">
        <f t="shared" si="310"/>
        <v>#DIV/0!</v>
      </c>
      <c r="BK51" s="157" t="e">
        <f t="shared" si="310"/>
        <v>#DIV/0!</v>
      </c>
      <c r="BL51" s="157" t="e">
        <f t="shared" si="310"/>
        <v>#DIV/0!</v>
      </c>
      <c r="BM51" s="157" t="e">
        <f t="shared" si="310"/>
        <v>#DIV/0!</v>
      </c>
      <c r="BN51" s="157" t="e">
        <f t="shared" si="310"/>
        <v>#DIV/0!</v>
      </c>
      <c r="BO51" s="157" t="e">
        <f t="shared" si="310"/>
        <v>#DIV/0!</v>
      </c>
      <c r="BP51" s="157" t="e">
        <f t="shared" si="310"/>
        <v>#DIV/0!</v>
      </c>
      <c r="BQ51" s="157" t="e">
        <f t="shared" si="310"/>
        <v>#DIV/0!</v>
      </c>
      <c r="BR51" s="157" t="e">
        <f t="shared" ref="BR51:EC51" si="311">+BR40-BR49</f>
        <v>#DIV/0!</v>
      </c>
      <c r="BS51" s="157" t="e">
        <f t="shared" si="311"/>
        <v>#DIV/0!</v>
      </c>
      <c r="BT51" s="157" t="e">
        <f t="shared" si="311"/>
        <v>#DIV/0!</v>
      </c>
      <c r="BU51" s="157" t="e">
        <f t="shared" si="311"/>
        <v>#DIV/0!</v>
      </c>
      <c r="BV51" s="157" t="e">
        <f t="shared" si="311"/>
        <v>#DIV/0!</v>
      </c>
      <c r="BW51" s="157" t="e">
        <f t="shared" si="311"/>
        <v>#DIV/0!</v>
      </c>
      <c r="BX51" s="157" t="e">
        <f t="shared" si="311"/>
        <v>#DIV/0!</v>
      </c>
      <c r="BY51" s="157" t="e">
        <f t="shared" si="311"/>
        <v>#DIV/0!</v>
      </c>
      <c r="BZ51" s="157" t="e">
        <f t="shared" si="311"/>
        <v>#DIV/0!</v>
      </c>
      <c r="CA51" s="157" t="e">
        <f t="shared" si="311"/>
        <v>#DIV/0!</v>
      </c>
      <c r="CB51" s="157" t="e">
        <f t="shared" si="311"/>
        <v>#DIV/0!</v>
      </c>
      <c r="CC51" s="157" t="e">
        <f t="shared" si="311"/>
        <v>#DIV/0!</v>
      </c>
      <c r="CD51" s="157" t="e">
        <f t="shared" si="311"/>
        <v>#DIV/0!</v>
      </c>
      <c r="CE51" s="157" t="e">
        <f t="shared" si="311"/>
        <v>#DIV/0!</v>
      </c>
      <c r="CF51" s="157" t="e">
        <f t="shared" si="311"/>
        <v>#DIV/0!</v>
      </c>
      <c r="CG51" s="157" t="e">
        <f t="shared" si="311"/>
        <v>#DIV/0!</v>
      </c>
      <c r="CH51" s="157" t="e">
        <f t="shared" si="311"/>
        <v>#DIV/0!</v>
      </c>
      <c r="CI51" s="157" t="e">
        <f t="shared" si="311"/>
        <v>#DIV/0!</v>
      </c>
      <c r="CJ51" s="157" t="e">
        <f t="shared" si="311"/>
        <v>#DIV/0!</v>
      </c>
      <c r="CK51" s="157" t="e">
        <f t="shared" si="311"/>
        <v>#DIV/0!</v>
      </c>
      <c r="CL51" s="157" t="e">
        <f t="shared" si="311"/>
        <v>#DIV/0!</v>
      </c>
      <c r="CM51" s="157" t="e">
        <f t="shared" si="311"/>
        <v>#DIV/0!</v>
      </c>
      <c r="CN51" s="157" t="e">
        <f t="shared" si="311"/>
        <v>#DIV/0!</v>
      </c>
      <c r="CO51" s="157" t="e">
        <f t="shared" si="311"/>
        <v>#DIV/0!</v>
      </c>
      <c r="CP51" s="157" t="e">
        <f t="shared" si="311"/>
        <v>#DIV/0!</v>
      </c>
      <c r="CQ51" s="157" t="e">
        <f t="shared" si="311"/>
        <v>#DIV/0!</v>
      </c>
      <c r="CR51" s="157" t="e">
        <f t="shared" si="311"/>
        <v>#DIV/0!</v>
      </c>
      <c r="CS51" s="157" t="e">
        <f t="shared" si="311"/>
        <v>#DIV/0!</v>
      </c>
      <c r="CT51" s="157" t="e">
        <f t="shared" si="311"/>
        <v>#DIV/0!</v>
      </c>
      <c r="CU51" s="157" t="e">
        <f t="shared" si="311"/>
        <v>#DIV/0!</v>
      </c>
      <c r="CV51" s="157" t="e">
        <f t="shared" si="311"/>
        <v>#DIV/0!</v>
      </c>
      <c r="CW51" s="157" t="e">
        <f t="shared" si="311"/>
        <v>#DIV/0!</v>
      </c>
      <c r="CX51" s="157" t="e">
        <f t="shared" si="311"/>
        <v>#DIV/0!</v>
      </c>
      <c r="CY51" s="157" t="e">
        <f t="shared" si="311"/>
        <v>#DIV/0!</v>
      </c>
      <c r="CZ51" s="157" t="e">
        <f t="shared" si="311"/>
        <v>#DIV/0!</v>
      </c>
      <c r="DA51" s="157" t="e">
        <f t="shared" si="311"/>
        <v>#DIV/0!</v>
      </c>
      <c r="DB51" s="157" t="e">
        <f t="shared" si="311"/>
        <v>#DIV/0!</v>
      </c>
      <c r="DC51" s="157" t="e">
        <f t="shared" si="311"/>
        <v>#DIV/0!</v>
      </c>
      <c r="DD51" s="157" t="e">
        <f t="shared" si="311"/>
        <v>#DIV/0!</v>
      </c>
      <c r="DE51" s="157" t="e">
        <f t="shared" si="311"/>
        <v>#DIV/0!</v>
      </c>
      <c r="DF51" s="157" t="e">
        <f t="shared" si="311"/>
        <v>#DIV/0!</v>
      </c>
      <c r="DG51" s="157" t="e">
        <f t="shared" si="311"/>
        <v>#DIV/0!</v>
      </c>
      <c r="DH51" s="157" t="e">
        <f t="shared" si="311"/>
        <v>#DIV/0!</v>
      </c>
      <c r="DI51" s="157" t="e">
        <f t="shared" si="311"/>
        <v>#DIV/0!</v>
      </c>
      <c r="DJ51" s="157" t="e">
        <f t="shared" si="311"/>
        <v>#DIV/0!</v>
      </c>
      <c r="DK51" s="157" t="e">
        <f t="shared" si="311"/>
        <v>#DIV/0!</v>
      </c>
      <c r="DL51" s="157" t="e">
        <f t="shared" si="311"/>
        <v>#DIV/0!</v>
      </c>
      <c r="DM51" s="157" t="e">
        <f t="shared" si="311"/>
        <v>#DIV/0!</v>
      </c>
      <c r="DN51" s="157" t="e">
        <f t="shared" si="311"/>
        <v>#DIV/0!</v>
      </c>
      <c r="DO51" s="157" t="e">
        <f t="shared" si="311"/>
        <v>#DIV/0!</v>
      </c>
      <c r="DP51" s="157" t="e">
        <f t="shared" si="311"/>
        <v>#DIV/0!</v>
      </c>
      <c r="DQ51" s="157" t="e">
        <f t="shared" si="311"/>
        <v>#DIV/0!</v>
      </c>
      <c r="DR51" s="157" t="e">
        <f t="shared" si="311"/>
        <v>#DIV/0!</v>
      </c>
      <c r="DS51" s="157" t="e">
        <f t="shared" si="311"/>
        <v>#DIV/0!</v>
      </c>
      <c r="DT51" s="157" t="e">
        <f t="shared" si="311"/>
        <v>#DIV/0!</v>
      </c>
      <c r="DU51" s="157" t="e">
        <f t="shared" si="311"/>
        <v>#DIV/0!</v>
      </c>
      <c r="DV51" s="157" t="e">
        <f t="shared" si="311"/>
        <v>#DIV/0!</v>
      </c>
      <c r="DW51" s="157" t="e">
        <f t="shared" si="311"/>
        <v>#DIV/0!</v>
      </c>
      <c r="DX51" s="157" t="e">
        <f t="shared" si="311"/>
        <v>#DIV/0!</v>
      </c>
      <c r="DY51" s="157" t="e">
        <f t="shared" si="311"/>
        <v>#DIV/0!</v>
      </c>
      <c r="DZ51" s="157" t="e">
        <f t="shared" si="311"/>
        <v>#DIV/0!</v>
      </c>
      <c r="EA51" s="157" t="e">
        <f t="shared" si="311"/>
        <v>#DIV/0!</v>
      </c>
      <c r="EB51" s="157" t="e">
        <f t="shared" si="311"/>
        <v>#DIV/0!</v>
      </c>
      <c r="EC51" s="157" t="e">
        <f t="shared" si="311"/>
        <v>#DIV/0!</v>
      </c>
      <c r="ED51" s="157" t="e">
        <f t="shared" ref="ED51:GO51" si="312">+ED40-ED49</f>
        <v>#DIV/0!</v>
      </c>
      <c r="EE51" s="157" t="e">
        <f t="shared" si="312"/>
        <v>#DIV/0!</v>
      </c>
      <c r="EF51" s="157" t="e">
        <f t="shared" si="312"/>
        <v>#DIV/0!</v>
      </c>
      <c r="EG51" s="157" t="e">
        <f t="shared" si="312"/>
        <v>#DIV/0!</v>
      </c>
      <c r="EH51" s="157" t="e">
        <f t="shared" si="312"/>
        <v>#DIV/0!</v>
      </c>
      <c r="EI51" s="157" t="e">
        <f t="shared" si="312"/>
        <v>#DIV/0!</v>
      </c>
      <c r="EJ51" s="157" t="e">
        <f t="shared" si="312"/>
        <v>#DIV/0!</v>
      </c>
      <c r="EK51" s="157" t="e">
        <f t="shared" si="312"/>
        <v>#DIV/0!</v>
      </c>
      <c r="EL51" s="157" t="e">
        <f t="shared" si="312"/>
        <v>#DIV/0!</v>
      </c>
      <c r="EM51" s="157" t="e">
        <f t="shared" si="312"/>
        <v>#DIV/0!</v>
      </c>
      <c r="EN51" s="157" t="e">
        <f t="shared" si="312"/>
        <v>#DIV/0!</v>
      </c>
      <c r="EO51" s="157" t="e">
        <f t="shared" si="312"/>
        <v>#DIV/0!</v>
      </c>
      <c r="EP51" s="157" t="e">
        <f t="shared" si="312"/>
        <v>#DIV/0!</v>
      </c>
      <c r="EQ51" s="157" t="e">
        <f t="shared" si="312"/>
        <v>#DIV/0!</v>
      </c>
      <c r="ER51" s="157" t="e">
        <f t="shared" si="312"/>
        <v>#DIV/0!</v>
      </c>
      <c r="ES51" s="157" t="e">
        <f t="shared" si="312"/>
        <v>#DIV/0!</v>
      </c>
      <c r="ET51" s="157" t="e">
        <f t="shared" si="312"/>
        <v>#DIV/0!</v>
      </c>
      <c r="EU51" s="157" t="e">
        <f t="shared" si="312"/>
        <v>#DIV/0!</v>
      </c>
      <c r="EV51" s="157" t="e">
        <f t="shared" si="312"/>
        <v>#DIV/0!</v>
      </c>
      <c r="EW51" s="157" t="e">
        <f t="shared" si="312"/>
        <v>#DIV/0!</v>
      </c>
      <c r="EX51" s="157" t="e">
        <f t="shared" si="312"/>
        <v>#DIV/0!</v>
      </c>
      <c r="EY51" s="157" t="e">
        <f t="shared" si="312"/>
        <v>#DIV/0!</v>
      </c>
      <c r="EZ51" s="157" t="e">
        <f t="shared" si="312"/>
        <v>#DIV/0!</v>
      </c>
      <c r="FA51" s="157" t="e">
        <f t="shared" si="312"/>
        <v>#DIV/0!</v>
      </c>
      <c r="FB51" s="157" t="e">
        <f t="shared" si="312"/>
        <v>#DIV/0!</v>
      </c>
      <c r="FC51" s="157" t="e">
        <f t="shared" si="312"/>
        <v>#DIV/0!</v>
      </c>
      <c r="FD51" s="157" t="e">
        <f t="shared" si="312"/>
        <v>#DIV/0!</v>
      </c>
      <c r="FE51" s="157" t="e">
        <f t="shared" si="312"/>
        <v>#DIV/0!</v>
      </c>
      <c r="FF51" s="157" t="e">
        <f t="shared" si="312"/>
        <v>#DIV/0!</v>
      </c>
      <c r="FG51" s="157" t="e">
        <f t="shared" si="312"/>
        <v>#DIV/0!</v>
      </c>
      <c r="FH51" s="157" t="e">
        <f t="shared" si="312"/>
        <v>#DIV/0!</v>
      </c>
      <c r="FI51" s="157" t="e">
        <f t="shared" si="312"/>
        <v>#DIV/0!</v>
      </c>
      <c r="FJ51" s="157" t="e">
        <f t="shared" si="312"/>
        <v>#DIV/0!</v>
      </c>
      <c r="FK51" s="157" t="e">
        <f t="shared" si="312"/>
        <v>#DIV/0!</v>
      </c>
      <c r="FL51" s="157" t="e">
        <f t="shared" si="312"/>
        <v>#DIV/0!</v>
      </c>
      <c r="FM51" s="157" t="e">
        <f t="shared" si="312"/>
        <v>#DIV/0!</v>
      </c>
      <c r="FN51" s="157" t="e">
        <f t="shared" si="312"/>
        <v>#DIV/0!</v>
      </c>
      <c r="FO51" s="157" t="e">
        <f t="shared" si="312"/>
        <v>#DIV/0!</v>
      </c>
      <c r="FP51" s="157" t="e">
        <f t="shared" si="312"/>
        <v>#DIV/0!</v>
      </c>
      <c r="FQ51" s="157" t="e">
        <f t="shared" si="312"/>
        <v>#DIV/0!</v>
      </c>
      <c r="FR51" s="157" t="e">
        <f t="shared" si="312"/>
        <v>#DIV/0!</v>
      </c>
      <c r="FS51" s="157" t="e">
        <f t="shared" si="312"/>
        <v>#DIV/0!</v>
      </c>
      <c r="FT51" s="157" t="e">
        <f t="shared" si="312"/>
        <v>#DIV/0!</v>
      </c>
      <c r="FU51" s="157" t="e">
        <f t="shared" si="312"/>
        <v>#DIV/0!</v>
      </c>
      <c r="FV51" s="157" t="e">
        <f t="shared" si="312"/>
        <v>#DIV/0!</v>
      </c>
      <c r="FW51" s="157" t="e">
        <f t="shared" si="312"/>
        <v>#DIV/0!</v>
      </c>
      <c r="FX51" s="157" t="e">
        <f t="shared" si="312"/>
        <v>#DIV/0!</v>
      </c>
      <c r="FY51" s="157" t="e">
        <f t="shared" si="312"/>
        <v>#DIV/0!</v>
      </c>
      <c r="FZ51" s="157" t="e">
        <f t="shared" si="312"/>
        <v>#DIV/0!</v>
      </c>
      <c r="GA51" s="157" t="e">
        <f t="shared" si="312"/>
        <v>#DIV/0!</v>
      </c>
      <c r="GB51" s="157" t="e">
        <f t="shared" si="312"/>
        <v>#DIV/0!</v>
      </c>
      <c r="GC51" s="157" t="e">
        <f t="shared" si="312"/>
        <v>#DIV/0!</v>
      </c>
      <c r="GD51" s="157" t="e">
        <f t="shared" si="312"/>
        <v>#DIV/0!</v>
      </c>
      <c r="GE51" s="157" t="e">
        <f t="shared" si="312"/>
        <v>#DIV/0!</v>
      </c>
      <c r="GF51" s="157" t="e">
        <f t="shared" si="312"/>
        <v>#DIV/0!</v>
      </c>
      <c r="GG51" s="157" t="e">
        <f t="shared" si="312"/>
        <v>#DIV/0!</v>
      </c>
      <c r="GH51" s="157" t="e">
        <f t="shared" si="312"/>
        <v>#DIV/0!</v>
      </c>
      <c r="GI51" s="157" t="e">
        <f t="shared" si="312"/>
        <v>#DIV/0!</v>
      </c>
      <c r="GJ51" s="157" t="e">
        <f t="shared" si="312"/>
        <v>#DIV/0!</v>
      </c>
      <c r="GK51" s="157" t="e">
        <f t="shared" si="312"/>
        <v>#DIV/0!</v>
      </c>
      <c r="GL51" s="157" t="e">
        <f t="shared" si="312"/>
        <v>#DIV/0!</v>
      </c>
      <c r="GM51" s="157" t="e">
        <f t="shared" si="312"/>
        <v>#DIV/0!</v>
      </c>
      <c r="GN51" s="157" t="e">
        <f t="shared" si="312"/>
        <v>#DIV/0!</v>
      </c>
      <c r="GO51" s="157" t="e">
        <f t="shared" si="312"/>
        <v>#DIV/0!</v>
      </c>
      <c r="GP51" s="157" t="e">
        <f t="shared" ref="GP51:JA51" si="313">+GP40-GP49</f>
        <v>#DIV/0!</v>
      </c>
      <c r="GQ51" s="157" t="e">
        <f t="shared" si="313"/>
        <v>#DIV/0!</v>
      </c>
      <c r="GR51" s="157" t="e">
        <f t="shared" si="313"/>
        <v>#DIV/0!</v>
      </c>
      <c r="GS51" s="157" t="e">
        <f t="shared" si="313"/>
        <v>#DIV/0!</v>
      </c>
      <c r="GT51" s="157" t="e">
        <f t="shared" si="313"/>
        <v>#DIV/0!</v>
      </c>
      <c r="GU51" s="157" t="e">
        <f t="shared" si="313"/>
        <v>#DIV/0!</v>
      </c>
      <c r="GV51" s="157" t="e">
        <f t="shared" si="313"/>
        <v>#DIV/0!</v>
      </c>
      <c r="GW51" s="157" t="e">
        <f t="shared" si="313"/>
        <v>#DIV/0!</v>
      </c>
      <c r="GX51" s="157" t="e">
        <f t="shared" si="313"/>
        <v>#DIV/0!</v>
      </c>
      <c r="GY51" s="157" t="e">
        <f t="shared" si="313"/>
        <v>#DIV/0!</v>
      </c>
      <c r="GZ51" s="157" t="e">
        <f t="shared" si="313"/>
        <v>#DIV/0!</v>
      </c>
      <c r="HA51" s="157" t="e">
        <f t="shared" si="313"/>
        <v>#DIV/0!</v>
      </c>
      <c r="HB51" s="157" t="e">
        <f t="shared" si="313"/>
        <v>#DIV/0!</v>
      </c>
      <c r="HC51" s="157" t="e">
        <f t="shared" si="313"/>
        <v>#DIV/0!</v>
      </c>
      <c r="HD51" s="157" t="e">
        <f t="shared" si="313"/>
        <v>#DIV/0!</v>
      </c>
      <c r="HE51" s="157" t="e">
        <f t="shared" si="313"/>
        <v>#DIV/0!</v>
      </c>
      <c r="HF51" s="157" t="e">
        <f t="shared" si="313"/>
        <v>#DIV/0!</v>
      </c>
      <c r="HG51" s="157" t="e">
        <f t="shared" si="313"/>
        <v>#DIV/0!</v>
      </c>
      <c r="HH51" s="157" t="e">
        <f t="shared" si="313"/>
        <v>#DIV/0!</v>
      </c>
      <c r="HI51" s="157" t="e">
        <f t="shared" si="313"/>
        <v>#DIV/0!</v>
      </c>
      <c r="HJ51" s="157" t="e">
        <f t="shared" si="313"/>
        <v>#DIV/0!</v>
      </c>
      <c r="HK51" s="157" t="e">
        <f t="shared" si="313"/>
        <v>#DIV/0!</v>
      </c>
      <c r="HL51" s="157" t="e">
        <f t="shared" si="313"/>
        <v>#DIV/0!</v>
      </c>
      <c r="HM51" s="157" t="e">
        <f t="shared" si="313"/>
        <v>#DIV/0!</v>
      </c>
      <c r="HN51" s="157" t="e">
        <f t="shared" si="313"/>
        <v>#DIV/0!</v>
      </c>
      <c r="HO51" s="157" t="e">
        <f t="shared" si="313"/>
        <v>#DIV/0!</v>
      </c>
      <c r="HP51" s="157" t="e">
        <f t="shared" si="313"/>
        <v>#DIV/0!</v>
      </c>
      <c r="HQ51" s="157" t="e">
        <f t="shared" si="313"/>
        <v>#DIV/0!</v>
      </c>
      <c r="HR51" s="157" t="e">
        <f t="shared" si="313"/>
        <v>#DIV/0!</v>
      </c>
      <c r="HS51" s="157" t="e">
        <f t="shared" si="313"/>
        <v>#DIV/0!</v>
      </c>
      <c r="HT51" s="157" t="e">
        <f t="shared" si="313"/>
        <v>#DIV/0!</v>
      </c>
      <c r="HU51" s="157" t="e">
        <f t="shared" si="313"/>
        <v>#DIV/0!</v>
      </c>
      <c r="HV51" s="157" t="e">
        <f t="shared" si="313"/>
        <v>#DIV/0!</v>
      </c>
      <c r="HW51" s="157" t="e">
        <f t="shared" si="313"/>
        <v>#DIV/0!</v>
      </c>
      <c r="HX51" s="157" t="e">
        <f t="shared" si="313"/>
        <v>#DIV/0!</v>
      </c>
      <c r="HY51" s="157" t="e">
        <f t="shared" si="313"/>
        <v>#DIV/0!</v>
      </c>
      <c r="HZ51" s="157" t="e">
        <f t="shared" si="313"/>
        <v>#DIV/0!</v>
      </c>
      <c r="IA51" s="157" t="e">
        <f t="shared" si="313"/>
        <v>#DIV/0!</v>
      </c>
      <c r="IB51" s="157" t="e">
        <f t="shared" si="313"/>
        <v>#DIV/0!</v>
      </c>
      <c r="IC51" s="157" t="e">
        <f t="shared" si="313"/>
        <v>#DIV/0!</v>
      </c>
      <c r="ID51" s="157" t="e">
        <f t="shared" si="313"/>
        <v>#DIV/0!</v>
      </c>
      <c r="IE51" s="157" t="e">
        <f t="shared" si="313"/>
        <v>#DIV/0!</v>
      </c>
      <c r="IF51" s="157" t="e">
        <f t="shared" si="313"/>
        <v>#DIV/0!</v>
      </c>
      <c r="IG51" s="157" t="e">
        <f t="shared" si="313"/>
        <v>#DIV/0!</v>
      </c>
      <c r="IH51" s="157" t="e">
        <f t="shared" si="313"/>
        <v>#DIV/0!</v>
      </c>
      <c r="II51" s="157" t="e">
        <f t="shared" si="313"/>
        <v>#DIV/0!</v>
      </c>
      <c r="IJ51" s="157" t="e">
        <f t="shared" si="313"/>
        <v>#DIV/0!</v>
      </c>
      <c r="IK51" s="157" t="e">
        <f t="shared" si="313"/>
        <v>#DIV/0!</v>
      </c>
      <c r="IL51" s="157" t="e">
        <f t="shared" si="313"/>
        <v>#DIV/0!</v>
      </c>
      <c r="IM51" s="157" t="e">
        <f t="shared" si="313"/>
        <v>#DIV/0!</v>
      </c>
      <c r="IN51" s="157" t="e">
        <f t="shared" si="313"/>
        <v>#DIV/0!</v>
      </c>
      <c r="IO51" s="157" t="e">
        <f t="shared" si="313"/>
        <v>#DIV/0!</v>
      </c>
      <c r="IP51" s="157" t="e">
        <f t="shared" si="313"/>
        <v>#DIV/0!</v>
      </c>
      <c r="IQ51" s="157" t="e">
        <f t="shared" si="313"/>
        <v>#DIV/0!</v>
      </c>
      <c r="IR51" s="157" t="e">
        <f t="shared" si="313"/>
        <v>#DIV/0!</v>
      </c>
      <c r="IS51" s="157" t="e">
        <f t="shared" si="313"/>
        <v>#DIV/0!</v>
      </c>
      <c r="IT51" s="157" t="e">
        <f t="shared" si="313"/>
        <v>#DIV/0!</v>
      </c>
      <c r="IU51" s="157" t="e">
        <f t="shared" si="313"/>
        <v>#DIV/0!</v>
      </c>
      <c r="IV51" s="157" t="e">
        <f t="shared" si="313"/>
        <v>#DIV/0!</v>
      </c>
      <c r="IW51" s="157" t="e">
        <f t="shared" si="313"/>
        <v>#DIV/0!</v>
      </c>
      <c r="IX51" s="157" t="e">
        <f t="shared" si="313"/>
        <v>#DIV/0!</v>
      </c>
      <c r="IY51" s="157" t="e">
        <f t="shared" si="313"/>
        <v>#DIV/0!</v>
      </c>
      <c r="IZ51" s="157" t="e">
        <f t="shared" si="313"/>
        <v>#DIV/0!</v>
      </c>
      <c r="JA51" s="157" t="e">
        <f t="shared" si="313"/>
        <v>#DIV/0!</v>
      </c>
      <c r="JB51" s="157" t="e">
        <f t="shared" ref="JB51:LM51" si="314">+JB40-JB49</f>
        <v>#DIV/0!</v>
      </c>
      <c r="JC51" s="157" t="e">
        <f t="shared" si="314"/>
        <v>#DIV/0!</v>
      </c>
      <c r="JD51" s="157" t="e">
        <f t="shared" si="314"/>
        <v>#DIV/0!</v>
      </c>
      <c r="JE51" s="157" t="e">
        <f t="shared" si="314"/>
        <v>#DIV/0!</v>
      </c>
      <c r="JF51" s="157" t="e">
        <f t="shared" si="314"/>
        <v>#DIV/0!</v>
      </c>
      <c r="JG51" s="157" t="e">
        <f t="shared" si="314"/>
        <v>#DIV/0!</v>
      </c>
      <c r="JH51" s="157" t="e">
        <f t="shared" si="314"/>
        <v>#DIV/0!</v>
      </c>
      <c r="JI51" s="157" t="e">
        <f t="shared" si="314"/>
        <v>#DIV/0!</v>
      </c>
      <c r="JJ51" s="157" t="e">
        <f t="shared" si="314"/>
        <v>#DIV/0!</v>
      </c>
      <c r="JK51" s="157" t="e">
        <f t="shared" si="314"/>
        <v>#DIV/0!</v>
      </c>
      <c r="JL51" s="157" t="e">
        <f t="shared" si="314"/>
        <v>#DIV/0!</v>
      </c>
      <c r="JM51" s="157" t="e">
        <f t="shared" si="314"/>
        <v>#DIV/0!</v>
      </c>
      <c r="JN51" s="157" t="e">
        <f t="shared" si="314"/>
        <v>#DIV/0!</v>
      </c>
      <c r="JO51" s="157" t="e">
        <f t="shared" si="314"/>
        <v>#DIV/0!</v>
      </c>
      <c r="JP51" s="157" t="e">
        <f t="shared" si="314"/>
        <v>#DIV/0!</v>
      </c>
      <c r="JQ51" s="157" t="e">
        <f t="shared" si="314"/>
        <v>#DIV/0!</v>
      </c>
      <c r="JR51" s="157" t="e">
        <f t="shared" si="314"/>
        <v>#DIV/0!</v>
      </c>
      <c r="JS51" s="157" t="e">
        <f t="shared" si="314"/>
        <v>#DIV/0!</v>
      </c>
      <c r="JT51" s="157" t="e">
        <f t="shared" si="314"/>
        <v>#DIV/0!</v>
      </c>
      <c r="JU51" s="157" t="e">
        <f t="shared" si="314"/>
        <v>#DIV/0!</v>
      </c>
      <c r="JV51" s="157" t="e">
        <f t="shared" si="314"/>
        <v>#DIV/0!</v>
      </c>
      <c r="JW51" s="157" t="e">
        <f t="shared" si="314"/>
        <v>#DIV/0!</v>
      </c>
      <c r="JX51" s="157" t="e">
        <f t="shared" si="314"/>
        <v>#DIV/0!</v>
      </c>
      <c r="JY51" s="157" t="e">
        <f t="shared" si="314"/>
        <v>#DIV/0!</v>
      </c>
      <c r="JZ51" s="157" t="e">
        <f t="shared" si="314"/>
        <v>#DIV/0!</v>
      </c>
      <c r="KA51" s="157" t="e">
        <f t="shared" si="314"/>
        <v>#DIV/0!</v>
      </c>
      <c r="KB51" s="157" t="e">
        <f t="shared" si="314"/>
        <v>#DIV/0!</v>
      </c>
      <c r="KC51" s="157" t="e">
        <f t="shared" si="314"/>
        <v>#DIV/0!</v>
      </c>
      <c r="KD51" s="157" t="e">
        <f t="shared" si="314"/>
        <v>#DIV/0!</v>
      </c>
      <c r="KE51" s="157" t="e">
        <f t="shared" si="314"/>
        <v>#DIV/0!</v>
      </c>
      <c r="KF51" s="157" t="e">
        <f t="shared" si="314"/>
        <v>#DIV/0!</v>
      </c>
      <c r="KG51" s="157" t="e">
        <f t="shared" si="314"/>
        <v>#DIV/0!</v>
      </c>
      <c r="KH51" s="157" t="e">
        <f t="shared" si="314"/>
        <v>#DIV/0!</v>
      </c>
      <c r="KI51" s="157" t="e">
        <f t="shared" si="314"/>
        <v>#DIV/0!</v>
      </c>
      <c r="KJ51" s="157" t="e">
        <f t="shared" si="314"/>
        <v>#DIV/0!</v>
      </c>
      <c r="KK51" s="157" t="e">
        <f t="shared" si="314"/>
        <v>#DIV/0!</v>
      </c>
      <c r="KL51" s="157" t="e">
        <f t="shared" si="314"/>
        <v>#DIV/0!</v>
      </c>
      <c r="KM51" s="157" t="e">
        <f t="shared" si="314"/>
        <v>#DIV/0!</v>
      </c>
      <c r="KN51" s="157" t="e">
        <f t="shared" si="314"/>
        <v>#DIV/0!</v>
      </c>
      <c r="KO51" s="157" t="e">
        <f t="shared" si="314"/>
        <v>#DIV/0!</v>
      </c>
      <c r="KP51" s="157" t="e">
        <f t="shared" si="314"/>
        <v>#DIV/0!</v>
      </c>
      <c r="KQ51" s="157" t="e">
        <f t="shared" si="314"/>
        <v>#DIV/0!</v>
      </c>
      <c r="KR51" s="157" t="e">
        <f t="shared" si="314"/>
        <v>#DIV/0!</v>
      </c>
      <c r="KS51" s="157" t="e">
        <f t="shared" si="314"/>
        <v>#DIV/0!</v>
      </c>
      <c r="KT51" s="157" t="e">
        <f t="shared" si="314"/>
        <v>#DIV/0!</v>
      </c>
      <c r="KU51" s="157" t="e">
        <f t="shared" si="314"/>
        <v>#DIV/0!</v>
      </c>
      <c r="KV51" s="157" t="e">
        <f t="shared" si="314"/>
        <v>#DIV/0!</v>
      </c>
      <c r="KW51" s="157" t="e">
        <f t="shared" si="314"/>
        <v>#DIV/0!</v>
      </c>
      <c r="KX51" s="157" t="e">
        <f t="shared" si="314"/>
        <v>#DIV/0!</v>
      </c>
      <c r="KY51" s="157" t="e">
        <f t="shared" si="314"/>
        <v>#DIV/0!</v>
      </c>
      <c r="KZ51" s="157" t="e">
        <f t="shared" si="314"/>
        <v>#DIV/0!</v>
      </c>
      <c r="LA51" s="157" t="e">
        <f t="shared" si="314"/>
        <v>#DIV/0!</v>
      </c>
      <c r="LB51" s="157" t="e">
        <f t="shared" si="314"/>
        <v>#DIV/0!</v>
      </c>
      <c r="LC51" s="157" t="e">
        <f t="shared" si="314"/>
        <v>#DIV/0!</v>
      </c>
      <c r="LD51" s="157" t="e">
        <f t="shared" si="314"/>
        <v>#DIV/0!</v>
      </c>
      <c r="LE51" s="157" t="e">
        <f t="shared" si="314"/>
        <v>#DIV/0!</v>
      </c>
      <c r="LF51" s="157" t="e">
        <f t="shared" si="314"/>
        <v>#DIV/0!</v>
      </c>
      <c r="LG51" s="157" t="e">
        <f t="shared" si="314"/>
        <v>#DIV/0!</v>
      </c>
      <c r="LH51" s="157" t="e">
        <f t="shared" si="314"/>
        <v>#DIV/0!</v>
      </c>
      <c r="LI51" s="157" t="e">
        <f t="shared" si="314"/>
        <v>#DIV/0!</v>
      </c>
      <c r="LJ51" s="157" t="e">
        <f t="shared" si="314"/>
        <v>#DIV/0!</v>
      </c>
      <c r="LK51" s="157" t="e">
        <f t="shared" si="314"/>
        <v>#DIV/0!</v>
      </c>
      <c r="LL51" s="157" t="e">
        <f t="shared" si="314"/>
        <v>#DIV/0!</v>
      </c>
      <c r="LM51" s="157" t="e">
        <f t="shared" si="314"/>
        <v>#DIV/0!</v>
      </c>
      <c r="LN51" s="157" t="e">
        <f t="shared" ref="LN51:NY51" si="315">+LN40-LN49</f>
        <v>#DIV/0!</v>
      </c>
      <c r="LO51" s="157" t="e">
        <f t="shared" si="315"/>
        <v>#DIV/0!</v>
      </c>
      <c r="LP51" s="157" t="e">
        <f t="shared" si="315"/>
        <v>#DIV/0!</v>
      </c>
      <c r="LQ51" s="157" t="e">
        <f t="shared" si="315"/>
        <v>#DIV/0!</v>
      </c>
      <c r="LR51" s="157" t="e">
        <f t="shared" si="315"/>
        <v>#DIV/0!</v>
      </c>
      <c r="LS51" s="157" t="e">
        <f t="shared" si="315"/>
        <v>#DIV/0!</v>
      </c>
      <c r="LT51" s="157" t="e">
        <f t="shared" si="315"/>
        <v>#DIV/0!</v>
      </c>
      <c r="LU51" s="157" t="e">
        <f t="shared" si="315"/>
        <v>#DIV/0!</v>
      </c>
      <c r="LV51" s="157" t="e">
        <f t="shared" si="315"/>
        <v>#DIV/0!</v>
      </c>
      <c r="LW51" s="157" t="e">
        <f t="shared" si="315"/>
        <v>#DIV/0!</v>
      </c>
      <c r="LX51" s="157" t="e">
        <f t="shared" si="315"/>
        <v>#DIV/0!</v>
      </c>
      <c r="LY51" s="157" t="e">
        <f t="shared" si="315"/>
        <v>#DIV/0!</v>
      </c>
      <c r="LZ51" s="157" t="e">
        <f t="shared" si="315"/>
        <v>#DIV/0!</v>
      </c>
      <c r="MA51" s="157" t="e">
        <f t="shared" si="315"/>
        <v>#DIV/0!</v>
      </c>
      <c r="MB51" s="157" t="e">
        <f t="shared" si="315"/>
        <v>#DIV/0!</v>
      </c>
      <c r="MC51" s="157" t="e">
        <f t="shared" si="315"/>
        <v>#DIV/0!</v>
      </c>
      <c r="MD51" s="157" t="e">
        <f t="shared" si="315"/>
        <v>#DIV/0!</v>
      </c>
      <c r="ME51" s="157" t="e">
        <f t="shared" si="315"/>
        <v>#DIV/0!</v>
      </c>
      <c r="MF51" s="157" t="e">
        <f t="shared" si="315"/>
        <v>#DIV/0!</v>
      </c>
      <c r="MG51" s="157" t="e">
        <f t="shared" si="315"/>
        <v>#DIV/0!</v>
      </c>
      <c r="MH51" s="157" t="e">
        <f t="shared" si="315"/>
        <v>#DIV/0!</v>
      </c>
      <c r="MI51" s="157" t="e">
        <f t="shared" si="315"/>
        <v>#DIV/0!</v>
      </c>
      <c r="MJ51" s="157" t="e">
        <f t="shared" si="315"/>
        <v>#DIV/0!</v>
      </c>
      <c r="MK51" s="157" t="e">
        <f t="shared" si="315"/>
        <v>#DIV/0!</v>
      </c>
      <c r="ML51" s="157" t="e">
        <f t="shared" si="315"/>
        <v>#DIV/0!</v>
      </c>
      <c r="MM51" s="157" t="e">
        <f t="shared" si="315"/>
        <v>#DIV/0!</v>
      </c>
      <c r="MN51" s="157" t="e">
        <f t="shared" si="315"/>
        <v>#DIV/0!</v>
      </c>
      <c r="MO51" s="157" t="e">
        <f t="shared" si="315"/>
        <v>#DIV/0!</v>
      </c>
      <c r="MP51" s="157" t="e">
        <f t="shared" si="315"/>
        <v>#DIV/0!</v>
      </c>
      <c r="MQ51" s="157" t="e">
        <f t="shared" si="315"/>
        <v>#DIV/0!</v>
      </c>
      <c r="MR51" s="157" t="e">
        <f t="shared" si="315"/>
        <v>#DIV/0!</v>
      </c>
      <c r="MS51" s="157" t="e">
        <f t="shared" si="315"/>
        <v>#DIV/0!</v>
      </c>
      <c r="MT51" s="157" t="e">
        <f t="shared" si="315"/>
        <v>#DIV/0!</v>
      </c>
      <c r="MU51" s="157" t="e">
        <f t="shared" si="315"/>
        <v>#DIV/0!</v>
      </c>
      <c r="MV51" s="157" t="e">
        <f t="shared" si="315"/>
        <v>#DIV/0!</v>
      </c>
      <c r="MW51" s="157" t="e">
        <f t="shared" si="315"/>
        <v>#DIV/0!</v>
      </c>
      <c r="MX51" s="157" t="e">
        <f t="shared" si="315"/>
        <v>#DIV/0!</v>
      </c>
      <c r="MY51" s="157" t="e">
        <f t="shared" si="315"/>
        <v>#DIV/0!</v>
      </c>
      <c r="MZ51" s="157" t="e">
        <f t="shared" si="315"/>
        <v>#DIV/0!</v>
      </c>
      <c r="NA51" s="157" t="e">
        <f t="shared" si="315"/>
        <v>#DIV/0!</v>
      </c>
      <c r="NB51" s="157" t="e">
        <f t="shared" si="315"/>
        <v>#DIV/0!</v>
      </c>
      <c r="NC51" s="157" t="e">
        <f t="shared" si="315"/>
        <v>#DIV/0!</v>
      </c>
      <c r="ND51" s="157" t="e">
        <f t="shared" si="315"/>
        <v>#DIV/0!</v>
      </c>
      <c r="NE51" s="157" t="e">
        <f t="shared" si="315"/>
        <v>#DIV/0!</v>
      </c>
      <c r="NF51" s="157" t="e">
        <f t="shared" si="315"/>
        <v>#DIV/0!</v>
      </c>
      <c r="NG51" s="157" t="e">
        <f t="shared" si="315"/>
        <v>#DIV/0!</v>
      </c>
      <c r="NH51" s="157" t="e">
        <f t="shared" si="315"/>
        <v>#DIV/0!</v>
      </c>
      <c r="NI51" s="157" t="e">
        <f t="shared" si="315"/>
        <v>#DIV/0!</v>
      </c>
      <c r="NJ51" s="157" t="e">
        <f t="shared" si="315"/>
        <v>#DIV/0!</v>
      </c>
      <c r="NK51" s="157" t="e">
        <f t="shared" si="315"/>
        <v>#DIV/0!</v>
      </c>
      <c r="NL51" s="157" t="e">
        <f t="shared" si="315"/>
        <v>#DIV/0!</v>
      </c>
      <c r="NM51" s="157" t="e">
        <f t="shared" si="315"/>
        <v>#DIV/0!</v>
      </c>
      <c r="NN51" s="157" t="e">
        <f t="shared" si="315"/>
        <v>#DIV/0!</v>
      </c>
      <c r="NO51" s="157" t="e">
        <f t="shared" si="315"/>
        <v>#DIV/0!</v>
      </c>
      <c r="NP51" s="157" t="e">
        <f t="shared" si="315"/>
        <v>#DIV/0!</v>
      </c>
      <c r="NQ51" s="157" t="e">
        <f t="shared" si="315"/>
        <v>#DIV/0!</v>
      </c>
      <c r="NR51" s="157" t="e">
        <f t="shared" si="315"/>
        <v>#DIV/0!</v>
      </c>
      <c r="NS51" s="157" t="e">
        <f t="shared" si="315"/>
        <v>#DIV/0!</v>
      </c>
      <c r="NT51" s="157" t="e">
        <f t="shared" si="315"/>
        <v>#DIV/0!</v>
      </c>
      <c r="NU51" s="157" t="e">
        <f t="shared" si="315"/>
        <v>#DIV/0!</v>
      </c>
      <c r="NV51" s="157" t="e">
        <f t="shared" si="315"/>
        <v>#DIV/0!</v>
      </c>
      <c r="NW51" s="157" t="e">
        <f t="shared" si="315"/>
        <v>#DIV/0!</v>
      </c>
      <c r="NX51" s="157" t="e">
        <f t="shared" si="315"/>
        <v>#DIV/0!</v>
      </c>
      <c r="NY51" s="157" t="e">
        <f t="shared" si="315"/>
        <v>#DIV/0!</v>
      </c>
      <c r="NZ51" s="157" t="e">
        <f t="shared" ref="NZ51:QK51" si="316">+NZ40-NZ49</f>
        <v>#DIV/0!</v>
      </c>
      <c r="OA51" s="157" t="e">
        <f t="shared" si="316"/>
        <v>#DIV/0!</v>
      </c>
      <c r="OB51" s="157" t="e">
        <f t="shared" si="316"/>
        <v>#DIV/0!</v>
      </c>
      <c r="OC51" s="157" t="e">
        <f t="shared" si="316"/>
        <v>#DIV/0!</v>
      </c>
      <c r="OD51" s="157" t="e">
        <f t="shared" si="316"/>
        <v>#DIV/0!</v>
      </c>
      <c r="OE51" s="157" t="e">
        <f t="shared" si="316"/>
        <v>#DIV/0!</v>
      </c>
      <c r="OF51" s="157" t="e">
        <f t="shared" si="316"/>
        <v>#DIV/0!</v>
      </c>
      <c r="OG51" s="157" t="e">
        <f t="shared" si="316"/>
        <v>#DIV/0!</v>
      </c>
      <c r="OH51" s="157" t="e">
        <f t="shared" si="316"/>
        <v>#DIV/0!</v>
      </c>
      <c r="OI51" s="157" t="e">
        <f t="shared" si="316"/>
        <v>#DIV/0!</v>
      </c>
      <c r="OJ51" s="157" t="e">
        <f t="shared" si="316"/>
        <v>#DIV/0!</v>
      </c>
      <c r="OK51" s="157" t="e">
        <f t="shared" si="316"/>
        <v>#DIV/0!</v>
      </c>
      <c r="OL51" s="157" t="e">
        <f t="shared" si="316"/>
        <v>#DIV/0!</v>
      </c>
      <c r="OM51" s="157" t="e">
        <f t="shared" si="316"/>
        <v>#DIV/0!</v>
      </c>
      <c r="ON51" s="157" t="e">
        <f t="shared" si="316"/>
        <v>#DIV/0!</v>
      </c>
      <c r="OO51" s="157" t="e">
        <f t="shared" si="316"/>
        <v>#DIV/0!</v>
      </c>
      <c r="OP51" s="157" t="e">
        <f t="shared" si="316"/>
        <v>#DIV/0!</v>
      </c>
      <c r="OQ51" s="157" t="e">
        <f t="shared" si="316"/>
        <v>#DIV/0!</v>
      </c>
      <c r="OR51" s="157" t="e">
        <f t="shared" si="316"/>
        <v>#DIV/0!</v>
      </c>
      <c r="OS51" s="157" t="e">
        <f t="shared" si="316"/>
        <v>#DIV/0!</v>
      </c>
      <c r="OT51" s="157" t="e">
        <f t="shared" si="316"/>
        <v>#DIV/0!</v>
      </c>
      <c r="OU51" s="157" t="e">
        <f t="shared" si="316"/>
        <v>#DIV/0!</v>
      </c>
      <c r="OV51" s="157" t="e">
        <f t="shared" si="316"/>
        <v>#DIV/0!</v>
      </c>
      <c r="OW51" s="157" t="e">
        <f t="shared" si="316"/>
        <v>#DIV/0!</v>
      </c>
      <c r="OX51" s="157" t="e">
        <f t="shared" si="316"/>
        <v>#DIV/0!</v>
      </c>
      <c r="OY51" s="157" t="e">
        <f t="shared" si="316"/>
        <v>#DIV/0!</v>
      </c>
      <c r="OZ51" s="157" t="e">
        <f t="shared" si="316"/>
        <v>#DIV/0!</v>
      </c>
      <c r="PA51" s="157" t="e">
        <f t="shared" si="316"/>
        <v>#DIV/0!</v>
      </c>
      <c r="PB51" s="157" t="e">
        <f t="shared" si="316"/>
        <v>#DIV/0!</v>
      </c>
      <c r="PC51" s="157" t="e">
        <f t="shared" si="316"/>
        <v>#DIV/0!</v>
      </c>
      <c r="PD51" s="157" t="e">
        <f t="shared" si="316"/>
        <v>#DIV/0!</v>
      </c>
      <c r="PE51" s="157" t="e">
        <f t="shared" si="316"/>
        <v>#DIV/0!</v>
      </c>
      <c r="PF51" s="157" t="e">
        <f t="shared" si="316"/>
        <v>#DIV/0!</v>
      </c>
      <c r="PG51" s="157" t="e">
        <f t="shared" si="316"/>
        <v>#DIV/0!</v>
      </c>
      <c r="PH51" s="157" t="e">
        <f t="shared" si="316"/>
        <v>#DIV/0!</v>
      </c>
      <c r="PI51" s="157" t="e">
        <f t="shared" si="316"/>
        <v>#DIV/0!</v>
      </c>
      <c r="PJ51" s="157" t="e">
        <f t="shared" si="316"/>
        <v>#DIV/0!</v>
      </c>
      <c r="PK51" s="157" t="e">
        <f t="shared" si="316"/>
        <v>#DIV/0!</v>
      </c>
      <c r="PL51" s="157" t="e">
        <f t="shared" si="316"/>
        <v>#DIV/0!</v>
      </c>
      <c r="PM51" s="157" t="e">
        <f t="shared" si="316"/>
        <v>#DIV/0!</v>
      </c>
      <c r="PN51" s="157" t="e">
        <f t="shared" si="316"/>
        <v>#DIV/0!</v>
      </c>
      <c r="PO51" s="157" t="e">
        <f t="shared" si="316"/>
        <v>#DIV/0!</v>
      </c>
      <c r="PP51" s="157" t="e">
        <f t="shared" si="316"/>
        <v>#DIV/0!</v>
      </c>
      <c r="PQ51" s="157" t="e">
        <f t="shared" si="316"/>
        <v>#DIV/0!</v>
      </c>
      <c r="PR51" s="157" t="e">
        <f t="shared" si="316"/>
        <v>#DIV/0!</v>
      </c>
      <c r="PS51" s="157" t="e">
        <f t="shared" si="316"/>
        <v>#DIV/0!</v>
      </c>
      <c r="PT51" s="157" t="e">
        <f t="shared" si="316"/>
        <v>#DIV/0!</v>
      </c>
      <c r="PU51" s="157" t="e">
        <f t="shared" si="316"/>
        <v>#DIV/0!</v>
      </c>
      <c r="PV51" s="157" t="e">
        <f t="shared" si="316"/>
        <v>#DIV/0!</v>
      </c>
      <c r="PW51" s="157" t="e">
        <f t="shared" si="316"/>
        <v>#DIV/0!</v>
      </c>
      <c r="PX51" s="157" t="e">
        <f t="shared" si="316"/>
        <v>#DIV/0!</v>
      </c>
      <c r="PY51" s="157" t="e">
        <f t="shared" si="316"/>
        <v>#DIV/0!</v>
      </c>
      <c r="PZ51" s="157" t="e">
        <f t="shared" si="316"/>
        <v>#DIV/0!</v>
      </c>
      <c r="QA51" s="157" t="e">
        <f t="shared" si="316"/>
        <v>#DIV/0!</v>
      </c>
      <c r="QB51" s="157" t="e">
        <f t="shared" si="316"/>
        <v>#DIV/0!</v>
      </c>
      <c r="QC51" s="157" t="e">
        <f t="shared" si="316"/>
        <v>#DIV/0!</v>
      </c>
      <c r="QD51" s="157" t="e">
        <f t="shared" si="316"/>
        <v>#DIV/0!</v>
      </c>
      <c r="QE51" s="157" t="e">
        <f t="shared" si="316"/>
        <v>#DIV/0!</v>
      </c>
      <c r="QF51" s="157" t="e">
        <f t="shared" si="316"/>
        <v>#DIV/0!</v>
      </c>
      <c r="QG51" s="157" t="e">
        <f t="shared" si="316"/>
        <v>#DIV/0!</v>
      </c>
      <c r="QH51" s="157" t="e">
        <f t="shared" si="316"/>
        <v>#DIV/0!</v>
      </c>
      <c r="QI51" s="157" t="e">
        <f t="shared" si="316"/>
        <v>#DIV/0!</v>
      </c>
      <c r="QJ51" s="157" t="e">
        <f t="shared" si="316"/>
        <v>#DIV/0!</v>
      </c>
      <c r="QK51" s="157" t="e">
        <f t="shared" si="316"/>
        <v>#DIV/0!</v>
      </c>
      <c r="QL51" s="157" t="e">
        <f t="shared" ref="QL51:SW51" si="317">+QL40-QL49</f>
        <v>#DIV/0!</v>
      </c>
      <c r="QM51" s="157" t="e">
        <f t="shared" si="317"/>
        <v>#DIV/0!</v>
      </c>
      <c r="QN51" s="157" t="e">
        <f t="shared" si="317"/>
        <v>#DIV/0!</v>
      </c>
      <c r="QO51" s="157" t="e">
        <f t="shared" si="317"/>
        <v>#DIV/0!</v>
      </c>
      <c r="QP51" s="157" t="e">
        <f t="shared" si="317"/>
        <v>#DIV/0!</v>
      </c>
      <c r="QQ51" s="157" t="e">
        <f t="shared" si="317"/>
        <v>#DIV/0!</v>
      </c>
      <c r="QR51" s="157" t="e">
        <f t="shared" si="317"/>
        <v>#DIV/0!</v>
      </c>
      <c r="QS51" s="157" t="e">
        <f t="shared" si="317"/>
        <v>#DIV/0!</v>
      </c>
      <c r="QT51" s="157" t="e">
        <f t="shared" si="317"/>
        <v>#DIV/0!</v>
      </c>
      <c r="QU51" s="157" t="e">
        <f t="shared" si="317"/>
        <v>#DIV/0!</v>
      </c>
      <c r="QV51" s="157" t="e">
        <f t="shared" si="317"/>
        <v>#DIV/0!</v>
      </c>
      <c r="QW51" s="157" t="e">
        <f t="shared" si="317"/>
        <v>#DIV/0!</v>
      </c>
      <c r="QX51" s="157" t="e">
        <f t="shared" si="317"/>
        <v>#DIV/0!</v>
      </c>
      <c r="QY51" s="157" t="e">
        <f t="shared" si="317"/>
        <v>#DIV/0!</v>
      </c>
      <c r="QZ51" s="157" t="e">
        <f t="shared" si="317"/>
        <v>#DIV/0!</v>
      </c>
      <c r="RA51" s="157" t="e">
        <f t="shared" si="317"/>
        <v>#DIV/0!</v>
      </c>
      <c r="RB51" s="157" t="e">
        <f t="shared" si="317"/>
        <v>#DIV/0!</v>
      </c>
      <c r="RC51" s="157" t="e">
        <f t="shared" si="317"/>
        <v>#DIV/0!</v>
      </c>
      <c r="RD51" s="157" t="e">
        <f t="shared" si="317"/>
        <v>#DIV/0!</v>
      </c>
      <c r="RE51" s="157" t="e">
        <f t="shared" si="317"/>
        <v>#DIV/0!</v>
      </c>
      <c r="RF51" s="157" t="e">
        <f t="shared" si="317"/>
        <v>#DIV/0!</v>
      </c>
      <c r="RG51" s="157" t="e">
        <f t="shared" si="317"/>
        <v>#DIV/0!</v>
      </c>
      <c r="RH51" s="157" t="e">
        <f t="shared" si="317"/>
        <v>#DIV/0!</v>
      </c>
      <c r="RI51" s="157" t="e">
        <f t="shared" si="317"/>
        <v>#DIV/0!</v>
      </c>
      <c r="RJ51" s="157" t="e">
        <f t="shared" si="317"/>
        <v>#DIV/0!</v>
      </c>
      <c r="RK51" s="157" t="e">
        <f t="shared" si="317"/>
        <v>#DIV/0!</v>
      </c>
      <c r="RL51" s="157" t="e">
        <f t="shared" si="317"/>
        <v>#DIV/0!</v>
      </c>
      <c r="RM51" s="157" t="e">
        <f t="shared" si="317"/>
        <v>#DIV/0!</v>
      </c>
      <c r="RN51" s="157" t="e">
        <f t="shared" si="317"/>
        <v>#DIV/0!</v>
      </c>
      <c r="RO51" s="157" t="e">
        <f t="shared" si="317"/>
        <v>#DIV/0!</v>
      </c>
      <c r="RP51" s="157" t="e">
        <f t="shared" si="317"/>
        <v>#DIV/0!</v>
      </c>
      <c r="RQ51" s="157" t="e">
        <f t="shared" si="317"/>
        <v>#DIV/0!</v>
      </c>
      <c r="RR51" s="157" t="e">
        <f t="shared" si="317"/>
        <v>#DIV/0!</v>
      </c>
      <c r="RS51" s="157" t="e">
        <f t="shared" si="317"/>
        <v>#DIV/0!</v>
      </c>
      <c r="RT51" s="157" t="e">
        <f t="shared" si="317"/>
        <v>#DIV/0!</v>
      </c>
      <c r="RU51" s="157" t="e">
        <f t="shared" si="317"/>
        <v>#DIV/0!</v>
      </c>
      <c r="RV51" s="157" t="e">
        <f t="shared" si="317"/>
        <v>#DIV/0!</v>
      </c>
      <c r="RW51" s="157" t="e">
        <f t="shared" si="317"/>
        <v>#DIV/0!</v>
      </c>
      <c r="RX51" s="157" t="e">
        <f t="shared" si="317"/>
        <v>#DIV/0!</v>
      </c>
      <c r="RY51" s="157" t="e">
        <f t="shared" si="317"/>
        <v>#DIV/0!</v>
      </c>
      <c r="RZ51" s="157" t="e">
        <f t="shared" si="317"/>
        <v>#DIV/0!</v>
      </c>
      <c r="SA51" s="157" t="e">
        <f t="shared" si="317"/>
        <v>#DIV/0!</v>
      </c>
      <c r="SB51" s="157" t="e">
        <f t="shared" si="317"/>
        <v>#DIV/0!</v>
      </c>
      <c r="SC51" s="157" t="e">
        <f t="shared" si="317"/>
        <v>#DIV/0!</v>
      </c>
      <c r="SD51" s="157" t="e">
        <f t="shared" si="317"/>
        <v>#DIV/0!</v>
      </c>
      <c r="SE51" s="157" t="e">
        <f t="shared" si="317"/>
        <v>#DIV/0!</v>
      </c>
      <c r="SF51" s="157" t="e">
        <f t="shared" si="317"/>
        <v>#DIV/0!</v>
      </c>
      <c r="SG51" s="157" t="e">
        <f t="shared" si="317"/>
        <v>#DIV/0!</v>
      </c>
      <c r="SH51" s="157" t="e">
        <f t="shared" si="317"/>
        <v>#DIV/0!</v>
      </c>
      <c r="SI51" s="157" t="e">
        <f t="shared" si="317"/>
        <v>#DIV/0!</v>
      </c>
      <c r="SJ51" s="157" t="e">
        <f t="shared" si="317"/>
        <v>#DIV/0!</v>
      </c>
      <c r="SK51" s="157" t="e">
        <f t="shared" si="317"/>
        <v>#DIV/0!</v>
      </c>
      <c r="SL51" s="157" t="e">
        <f t="shared" si="317"/>
        <v>#DIV/0!</v>
      </c>
      <c r="SM51" s="157" t="e">
        <f t="shared" si="317"/>
        <v>#DIV/0!</v>
      </c>
      <c r="SN51" s="157" t="e">
        <f t="shared" si="317"/>
        <v>#DIV/0!</v>
      </c>
      <c r="SO51" s="157" t="e">
        <f t="shared" si="317"/>
        <v>#DIV/0!</v>
      </c>
      <c r="SP51" s="157" t="e">
        <f t="shared" si="317"/>
        <v>#DIV/0!</v>
      </c>
      <c r="SQ51" s="157" t="e">
        <f t="shared" si="317"/>
        <v>#DIV/0!</v>
      </c>
      <c r="SR51" s="157" t="e">
        <f t="shared" si="317"/>
        <v>#DIV/0!</v>
      </c>
      <c r="SS51" s="157" t="e">
        <f t="shared" si="317"/>
        <v>#DIV/0!</v>
      </c>
      <c r="ST51" s="157" t="e">
        <f t="shared" si="317"/>
        <v>#DIV/0!</v>
      </c>
      <c r="SU51" s="157" t="e">
        <f t="shared" si="317"/>
        <v>#DIV/0!</v>
      </c>
      <c r="SV51" s="157" t="e">
        <f t="shared" si="317"/>
        <v>#DIV/0!</v>
      </c>
      <c r="SW51" s="157" t="e">
        <f t="shared" si="317"/>
        <v>#DIV/0!</v>
      </c>
      <c r="SX51" s="157" t="e">
        <f t="shared" ref="SX51:VI51" si="318">+SX40-SX49</f>
        <v>#DIV/0!</v>
      </c>
      <c r="SY51" s="157" t="e">
        <f t="shared" si="318"/>
        <v>#DIV/0!</v>
      </c>
      <c r="SZ51" s="157" t="e">
        <f t="shared" si="318"/>
        <v>#DIV/0!</v>
      </c>
      <c r="TA51" s="157" t="e">
        <f t="shared" si="318"/>
        <v>#DIV/0!</v>
      </c>
      <c r="TB51" s="157" t="e">
        <f t="shared" si="318"/>
        <v>#DIV/0!</v>
      </c>
      <c r="TC51" s="157" t="e">
        <f t="shared" si="318"/>
        <v>#DIV/0!</v>
      </c>
      <c r="TD51" s="157" t="e">
        <f t="shared" si="318"/>
        <v>#DIV/0!</v>
      </c>
      <c r="TE51" s="157" t="e">
        <f t="shared" si="318"/>
        <v>#DIV/0!</v>
      </c>
      <c r="TF51" s="157" t="e">
        <f t="shared" si="318"/>
        <v>#DIV/0!</v>
      </c>
      <c r="TG51" s="157" t="e">
        <f t="shared" si="318"/>
        <v>#DIV/0!</v>
      </c>
      <c r="TH51" s="157" t="e">
        <f t="shared" si="318"/>
        <v>#DIV/0!</v>
      </c>
      <c r="TI51" s="157" t="e">
        <f t="shared" si="318"/>
        <v>#DIV/0!</v>
      </c>
      <c r="TJ51" s="157" t="e">
        <f t="shared" si="318"/>
        <v>#DIV/0!</v>
      </c>
      <c r="TK51" s="157" t="e">
        <f t="shared" si="318"/>
        <v>#DIV/0!</v>
      </c>
      <c r="TL51" s="157" t="e">
        <f t="shared" si="318"/>
        <v>#DIV/0!</v>
      </c>
      <c r="TM51" s="157" t="e">
        <f t="shared" si="318"/>
        <v>#DIV/0!</v>
      </c>
      <c r="TN51" s="157" t="e">
        <f t="shared" si="318"/>
        <v>#DIV/0!</v>
      </c>
      <c r="TO51" s="157" t="e">
        <f t="shared" si="318"/>
        <v>#DIV/0!</v>
      </c>
      <c r="TP51" s="157" t="e">
        <f t="shared" si="318"/>
        <v>#DIV/0!</v>
      </c>
      <c r="TQ51" s="157" t="e">
        <f t="shared" si="318"/>
        <v>#DIV/0!</v>
      </c>
      <c r="TR51" s="157" t="e">
        <f t="shared" si="318"/>
        <v>#DIV/0!</v>
      </c>
      <c r="TS51" s="157" t="e">
        <f t="shared" si="318"/>
        <v>#DIV/0!</v>
      </c>
      <c r="TT51" s="157" t="e">
        <f t="shared" si="318"/>
        <v>#DIV/0!</v>
      </c>
      <c r="TU51" s="157" t="e">
        <f t="shared" si="318"/>
        <v>#DIV/0!</v>
      </c>
      <c r="TV51" s="157" t="e">
        <f t="shared" si="318"/>
        <v>#DIV/0!</v>
      </c>
      <c r="TW51" s="157" t="e">
        <f t="shared" si="318"/>
        <v>#DIV/0!</v>
      </c>
      <c r="TX51" s="157" t="e">
        <f t="shared" si="318"/>
        <v>#DIV/0!</v>
      </c>
      <c r="TY51" s="157" t="e">
        <f t="shared" si="318"/>
        <v>#DIV/0!</v>
      </c>
      <c r="TZ51" s="157" t="e">
        <f t="shared" si="318"/>
        <v>#DIV/0!</v>
      </c>
      <c r="UA51" s="157" t="e">
        <f t="shared" si="318"/>
        <v>#DIV/0!</v>
      </c>
      <c r="UB51" s="157" t="e">
        <f t="shared" si="318"/>
        <v>#DIV/0!</v>
      </c>
      <c r="UC51" s="157" t="e">
        <f t="shared" si="318"/>
        <v>#DIV/0!</v>
      </c>
      <c r="UD51" s="157" t="e">
        <f t="shared" si="318"/>
        <v>#DIV/0!</v>
      </c>
      <c r="UE51" s="157" t="e">
        <f t="shared" si="318"/>
        <v>#DIV/0!</v>
      </c>
      <c r="UF51" s="157" t="e">
        <f t="shared" si="318"/>
        <v>#DIV/0!</v>
      </c>
      <c r="UG51" s="157" t="e">
        <f t="shared" si="318"/>
        <v>#DIV/0!</v>
      </c>
      <c r="UH51" s="157" t="e">
        <f t="shared" si="318"/>
        <v>#DIV/0!</v>
      </c>
      <c r="UI51" s="157" t="e">
        <f t="shared" si="318"/>
        <v>#DIV/0!</v>
      </c>
      <c r="UJ51" s="157" t="e">
        <f t="shared" si="318"/>
        <v>#DIV/0!</v>
      </c>
      <c r="UK51" s="157" t="e">
        <f t="shared" si="318"/>
        <v>#DIV/0!</v>
      </c>
      <c r="UL51" s="157" t="e">
        <f t="shared" si="318"/>
        <v>#DIV/0!</v>
      </c>
      <c r="UM51" s="157" t="e">
        <f t="shared" si="318"/>
        <v>#DIV/0!</v>
      </c>
      <c r="UN51" s="157" t="e">
        <f t="shared" si="318"/>
        <v>#DIV/0!</v>
      </c>
      <c r="UO51" s="157" t="e">
        <f t="shared" si="318"/>
        <v>#DIV/0!</v>
      </c>
      <c r="UP51" s="157" t="e">
        <f t="shared" si="318"/>
        <v>#DIV/0!</v>
      </c>
      <c r="UQ51" s="157" t="e">
        <f t="shared" si="318"/>
        <v>#DIV/0!</v>
      </c>
      <c r="UR51" s="157" t="e">
        <f t="shared" si="318"/>
        <v>#DIV/0!</v>
      </c>
      <c r="US51" s="157" t="e">
        <f t="shared" si="318"/>
        <v>#DIV/0!</v>
      </c>
      <c r="UT51" s="157" t="e">
        <f t="shared" si="318"/>
        <v>#DIV/0!</v>
      </c>
      <c r="UU51" s="157" t="e">
        <f t="shared" si="318"/>
        <v>#DIV/0!</v>
      </c>
      <c r="UV51" s="157" t="e">
        <f t="shared" si="318"/>
        <v>#DIV/0!</v>
      </c>
      <c r="UW51" s="157" t="e">
        <f t="shared" si="318"/>
        <v>#DIV/0!</v>
      </c>
      <c r="UX51" s="157" t="e">
        <f t="shared" si="318"/>
        <v>#DIV/0!</v>
      </c>
      <c r="UY51" s="157" t="e">
        <f t="shared" si="318"/>
        <v>#DIV/0!</v>
      </c>
      <c r="UZ51" s="157" t="e">
        <f t="shared" si="318"/>
        <v>#DIV/0!</v>
      </c>
      <c r="VA51" s="157" t="e">
        <f t="shared" si="318"/>
        <v>#DIV/0!</v>
      </c>
      <c r="VB51" s="157" t="e">
        <f t="shared" si="318"/>
        <v>#DIV/0!</v>
      </c>
      <c r="VC51" s="157" t="e">
        <f t="shared" si="318"/>
        <v>#DIV/0!</v>
      </c>
      <c r="VD51" s="157" t="e">
        <f t="shared" si="318"/>
        <v>#DIV/0!</v>
      </c>
      <c r="VE51" s="157" t="e">
        <f t="shared" si="318"/>
        <v>#DIV/0!</v>
      </c>
      <c r="VF51" s="157" t="e">
        <f t="shared" si="318"/>
        <v>#DIV/0!</v>
      </c>
      <c r="VG51" s="157" t="e">
        <f t="shared" si="318"/>
        <v>#DIV/0!</v>
      </c>
      <c r="VH51" s="157" t="e">
        <f t="shared" si="318"/>
        <v>#DIV/0!</v>
      </c>
      <c r="VI51" s="157" t="e">
        <f t="shared" si="318"/>
        <v>#DIV/0!</v>
      </c>
      <c r="VJ51" s="157" t="e">
        <f t="shared" ref="VJ51:WS51" si="319">+VJ40-VJ49</f>
        <v>#DIV/0!</v>
      </c>
      <c r="VK51" s="157" t="e">
        <f t="shared" si="319"/>
        <v>#DIV/0!</v>
      </c>
      <c r="VL51" s="157" t="e">
        <f t="shared" si="319"/>
        <v>#DIV/0!</v>
      </c>
      <c r="VM51" s="157" t="e">
        <f t="shared" si="319"/>
        <v>#DIV/0!</v>
      </c>
      <c r="VN51" s="157" t="e">
        <f t="shared" si="319"/>
        <v>#DIV/0!</v>
      </c>
      <c r="VO51" s="157" t="e">
        <f t="shared" si="319"/>
        <v>#DIV/0!</v>
      </c>
      <c r="VP51" s="157" t="e">
        <f t="shared" si="319"/>
        <v>#DIV/0!</v>
      </c>
      <c r="VQ51" s="157" t="e">
        <f t="shared" si="319"/>
        <v>#DIV/0!</v>
      </c>
      <c r="VR51" s="157" t="e">
        <f t="shared" si="319"/>
        <v>#DIV/0!</v>
      </c>
      <c r="VS51" s="157" t="e">
        <f t="shared" si="319"/>
        <v>#DIV/0!</v>
      </c>
      <c r="VT51" s="157" t="e">
        <f t="shared" si="319"/>
        <v>#DIV/0!</v>
      </c>
      <c r="VU51" s="157" t="e">
        <f t="shared" si="319"/>
        <v>#DIV/0!</v>
      </c>
      <c r="VV51" s="157" t="e">
        <f t="shared" si="319"/>
        <v>#DIV/0!</v>
      </c>
      <c r="VW51" s="157" t="e">
        <f t="shared" si="319"/>
        <v>#DIV/0!</v>
      </c>
      <c r="VX51" s="157" t="e">
        <f t="shared" si="319"/>
        <v>#DIV/0!</v>
      </c>
      <c r="VY51" s="157" t="e">
        <f t="shared" si="319"/>
        <v>#DIV/0!</v>
      </c>
      <c r="VZ51" s="157" t="e">
        <f t="shared" si="319"/>
        <v>#DIV/0!</v>
      </c>
      <c r="WA51" s="157" t="e">
        <f t="shared" si="319"/>
        <v>#DIV/0!</v>
      </c>
      <c r="WB51" s="157" t="e">
        <f t="shared" si="319"/>
        <v>#DIV/0!</v>
      </c>
      <c r="WC51" s="157" t="e">
        <f t="shared" si="319"/>
        <v>#DIV/0!</v>
      </c>
      <c r="WD51" s="157" t="e">
        <f t="shared" si="319"/>
        <v>#DIV/0!</v>
      </c>
      <c r="WE51" s="157" t="e">
        <f t="shared" si="319"/>
        <v>#DIV/0!</v>
      </c>
      <c r="WF51" s="157" t="e">
        <f t="shared" si="319"/>
        <v>#DIV/0!</v>
      </c>
      <c r="WG51" s="157" t="e">
        <f t="shared" si="319"/>
        <v>#DIV/0!</v>
      </c>
      <c r="WH51" s="157" t="e">
        <f t="shared" si="319"/>
        <v>#DIV/0!</v>
      </c>
      <c r="WI51" s="157" t="e">
        <f t="shared" si="319"/>
        <v>#DIV/0!</v>
      </c>
      <c r="WJ51" s="157" t="e">
        <f t="shared" si="319"/>
        <v>#DIV/0!</v>
      </c>
      <c r="WK51" s="157" t="e">
        <f t="shared" si="319"/>
        <v>#DIV/0!</v>
      </c>
      <c r="WL51" s="157" t="e">
        <f t="shared" si="319"/>
        <v>#DIV/0!</v>
      </c>
      <c r="WM51" s="157" t="e">
        <f t="shared" si="319"/>
        <v>#DIV/0!</v>
      </c>
      <c r="WN51" s="157" t="e">
        <f t="shared" si="319"/>
        <v>#DIV/0!</v>
      </c>
      <c r="WO51" s="157" t="e">
        <f t="shared" si="319"/>
        <v>#DIV/0!</v>
      </c>
      <c r="WP51" s="157" t="e">
        <f t="shared" si="319"/>
        <v>#DIV/0!</v>
      </c>
      <c r="WQ51" s="157" t="e">
        <f t="shared" si="319"/>
        <v>#DIV/0!</v>
      </c>
      <c r="WR51" s="157" t="e">
        <f t="shared" si="319"/>
        <v>#DIV/0!</v>
      </c>
      <c r="WS51" s="157" t="e">
        <f t="shared" si="319"/>
        <v>#DIV/0!</v>
      </c>
    </row>
    <row r="52" spans="2:617" hidden="1">
      <c r="B52" s="125"/>
      <c r="D52" s="100"/>
      <c r="F52" s="157"/>
      <c r="G52" s="157"/>
      <c r="H52" s="157"/>
      <c r="I52" s="157"/>
      <c r="J52" s="157"/>
      <c r="K52" s="157"/>
      <c r="L52" s="157"/>
      <c r="M52" s="157"/>
      <c r="N52" s="157"/>
      <c r="O52" s="157"/>
      <c r="P52" s="157"/>
      <c r="Q52" s="157"/>
      <c r="R52" s="157"/>
      <c r="S52" s="157"/>
      <c r="T52" s="157"/>
      <c r="U52" s="157"/>
      <c r="V52" s="157"/>
      <c r="W52" s="157"/>
      <c r="X52" s="167"/>
      <c r="Y52" s="167"/>
      <c r="Z52" s="167"/>
      <c r="AA52" s="167"/>
      <c r="AB52" s="167"/>
      <c r="AC52" s="167"/>
      <c r="AD52" s="167"/>
      <c r="AE52" s="167"/>
      <c r="AF52" s="167"/>
      <c r="AG52" s="167"/>
      <c r="AH52" s="167"/>
      <c r="AI52" s="167"/>
      <c r="AJ52" s="167"/>
      <c r="AK52" s="167"/>
      <c r="AL52" s="167"/>
      <c r="AM52" s="167"/>
      <c r="AN52" s="167"/>
      <c r="AO52" s="167"/>
      <c r="AP52" s="167"/>
      <c r="AQ52" s="167"/>
      <c r="AR52" s="167"/>
      <c r="AS52" s="167"/>
      <c r="AT52" s="167"/>
      <c r="AU52" s="167"/>
      <c r="AV52" s="167"/>
      <c r="AW52" s="167"/>
      <c r="AX52" s="167"/>
      <c r="AY52" s="167"/>
      <c r="AZ52" s="167"/>
      <c r="BA52" s="167"/>
      <c r="BB52" s="167"/>
      <c r="BC52" s="167"/>
      <c r="BD52" s="167"/>
      <c r="BE52" s="167"/>
      <c r="BF52" s="167"/>
      <c r="BG52" s="167"/>
      <c r="BH52" s="167"/>
      <c r="BI52" s="167"/>
      <c r="BJ52" s="167"/>
      <c r="BK52" s="167"/>
      <c r="BL52" s="167"/>
      <c r="BM52" s="167"/>
      <c r="BN52" s="167"/>
      <c r="BO52" s="167"/>
      <c r="BP52" s="167"/>
      <c r="BQ52" s="167"/>
      <c r="BR52" s="167"/>
      <c r="BS52" s="167"/>
      <c r="BT52" s="167"/>
      <c r="BU52" s="167"/>
      <c r="BV52" s="167"/>
      <c r="BW52" s="167"/>
      <c r="BX52" s="167"/>
      <c r="BY52" s="167"/>
      <c r="BZ52" s="167"/>
      <c r="CA52" s="167"/>
      <c r="CB52" s="167"/>
      <c r="CC52" s="167"/>
      <c r="CD52" s="167"/>
      <c r="CE52" s="167"/>
      <c r="CF52" s="167"/>
      <c r="CG52" s="167"/>
      <c r="CH52" s="167"/>
      <c r="CI52" s="167"/>
      <c r="CJ52" s="167"/>
      <c r="CK52" s="167"/>
      <c r="CL52" s="167"/>
      <c r="CM52" s="167"/>
      <c r="CN52" s="167"/>
      <c r="CO52" s="167"/>
      <c r="CP52" s="167"/>
      <c r="CQ52" s="167"/>
      <c r="CR52" s="167"/>
      <c r="CS52" s="167"/>
      <c r="CT52" s="167"/>
      <c r="CU52" s="167"/>
      <c r="CV52" s="167"/>
      <c r="CW52" s="167"/>
      <c r="CX52" s="167"/>
      <c r="CY52" s="167"/>
      <c r="CZ52" s="167"/>
      <c r="DA52" s="167"/>
      <c r="DB52" s="167"/>
      <c r="DC52" s="167"/>
      <c r="DD52" s="167"/>
      <c r="DE52" s="167"/>
      <c r="DF52" s="167"/>
      <c r="DG52" s="167"/>
      <c r="DH52" s="167"/>
      <c r="DI52" s="167"/>
      <c r="DJ52" s="167"/>
      <c r="DK52" s="167"/>
      <c r="DL52" s="167"/>
      <c r="DM52" s="167"/>
      <c r="DN52" s="167"/>
      <c r="DO52" s="167"/>
      <c r="DP52" s="167"/>
      <c r="DQ52" s="167"/>
      <c r="DR52" s="167"/>
      <c r="DS52" s="167"/>
      <c r="DT52" s="167"/>
      <c r="DU52" s="167"/>
      <c r="DV52" s="167"/>
      <c r="DW52" s="167"/>
      <c r="DX52" s="167"/>
      <c r="DY52" s="167"/>
      <c r="DZ52" s="167"/>
      <c r="EA52" s="167"/>
      <c r="EB52" s="167"/>
      <c r="EC52" s="167"/>
      <c r="ED52" s="167"/>
      <c r="EE52" s="167"/>
      <c r="EF52" s="167"/>
      <c r="EG52" s="167"/>
      <c r="EH52" s="167"/>
      <c r="EI52" s="167"/>
      <c r="EJ52" s="167"/>
      <c r="EK52" s="167"/>
      <c r="EL52" s="167"/>
      <c r="EM52" s="167"/>
      <c r="EN52" s="167"/>
      <c r="EO52" s="167"/>
      <c r="EP52" s="167"/>
      <c r="EQ52" s="167"/>
      <c r="ER52" s="167"/>
      <c r="ES52" s="167"/>
      <c r="ET52" s="167"/>
      <c r="EU52" s="167"/>
      <c r="EV52" s="167"/>
      <c r="EW52" s="167"/>
      <c r="EX52" s="167"/>
      <c r="EY52" s="167"/>
      <c r="EZ52" s="167"/>
      <c r="FA52" s="167"/>
      <c r="FB52" s="167"/>
      <c r="FC52" s="167"/>
      <c r="FD52" s="167"/>
      <c r="FE52" s="167"/>
      <c r="FF52" s="167"/>
      <c r="FG52" s="167"/>
      <c r="FH52" s="167"/>
      <c r="FI52" s="167"/>
      <c r="FJ52" s="167"/>
      <c r="FK52" s="167"/>
      <c r="FL52" s="167"/>
      <c r="FM52" s="167"/>
      <c r="FN52" s="167"/>
      <c r="FO52" s="167"/>
      <c r="FP52" s="167"/>
      <c r="FQ52" s="167"/>
      <c r="FR52" s="167"/>
      <c r="FS52" s="167"/>
      <c r="FT52" s="167"/>
      <c r="FU52" s="167"/>
      <c r="FV52" s="167"/>
      <c r="FW52" s="167"/>
      <c r="FX52" s="167"/>
      <c r="FY52" s="167"/>
      <c r="FZ52" s="167"/>
      <c r="GA52" s="167"/>
      <c r="GB52" s="167"/>
      <c r="GC52" s="167"/>
      <c r="GD52" s="167"/>
      <c r="GE52" s="167"/>
      <c r="GF52" s="167"/>
      <c r="GG52" s="167"/>
      <c r="GH52" s="167"/>
      <c r="GI52" s="167"/>
      <c r="GJ52" s="167"/>
      <c r="GK52" s="167"/>
      <c r="GL52" s="167"/>
      <c r="GM52" s="167"/>
      <c r="GN52" s="167"/>
      <c r="GO52" s="167"/>
      <c r="GP52" s="167"/>
      <c r="GQ52" s="167"/>
      <c r="GR52" s="167"/>
      <c r="GS52" s="167"/>
      <c r="GT52" s="167"/>
      <c r="GU52" s="167"/>
      <c r="GV52" s="167"/>
      <c r="GW52" s="167"/>
      <c r="GX52" s="167"/>
      <c r="GY52" s="167"/>
      <c r="GZ52" s="167"/>
      <c r="HA52" s="167"/>
      <c r="HB52" s="167"/>
      <c r="HC52" s="167"/>
      <c r="HD52" s="167"/>
      <c r="HE52" s="167"/>
      <c r="HF52" s="167"/>
      <c r="HG52" s="167"/>
      <c r="HH52" s="167"/>
      <c r="HI52" s="167"/>
      <c r="HJ52" s="167"/>
      <c r="HK52" s="167"/>
      <c r="HL52" s="167"/>
      <c r="HM52" s="167"/>
      <c r="HN52" s="167"/>
      <c r="HO52" s="167"/>
      <c r="HP52" s="167"/>
      <c r="HQ52" s="167"/>
      <c r="HR52" s="167"/>
      <c r="HS52" s="167"/>
      <c r="HT52" s="167"/>
      <c r="HU52" s="167"/>
      <c r="HV52" s="167"/>
      <c r="HW52" s="167"/>
      <c r="HX52" s="167"/>
      <c r="HY52" s="167"/>
      <c r="HZ52" s="167"/>
      <c r="IA52" s="167"/>
      <c r="IB52" s="167"/>
      <c r="IC52" s="167"/>
      <c r="ID52" s="167"/>
      <c r="IE52" s="167"/>
      <c r="IF52" s="167"/>
      <c r="IG52" s="167"/>
      <c r="IH52" s="167"/>
      <c r="II52" s="167"/>
      <c r="IJ52" s="167"/>
      <c r="IK52" s="167"/>
      <c r="IL52" s="167"/>
      <c r="IM52" s="167"/>
      <c r="IN52" s="167"/>
      <c r="IO52" s="167"/>
      <c r="IP52" s="167"/>
      <c r="IQ52" s="167"/>
      <c r="IR52" s="167"/>
      <c r="IS52" s="167"/>
      <c r="IT52" s="167"/>
      <c r="IU52" s="167"/>
      <c r="IV52" s="167"/>
      <c r="IW52" s="167"/>
      <c r="IX52" s="167"/>
      <c r="IY52" s="167"/>
      <c r="IZ52" s="167"/>
      <c r="JA52" s="167"/>
      <c r="JB52" s="167"/>
      <c r="JC52" s="167"/>
      <c r="JD52" s="167"/>
      <c r="JE52" s="167"/>
      <c r="JF52" s="167"/>
      <c r="JG52" s="167"/>
      <c r="JH52" s="167"/>
      <c r="JI52" s="167"/>
      <c r="JJ52" s="167"/>
      <c r="JK52" s="167"/>
      <c r="JL52" s="167"/>
      <c r="JM52" s="167"/>
      <c r="JN52" s="167"/>
      <c r="JO52" s="167"/>
      <c r="JP52" s="167"/>
      <c r="JQ52" s="167"/>
      <c r="JR52" s="167"/>
      <c r="JS52" s="167"/>
      <c r="JT52" s="167"/>
      <c r="JU52" s="167"/>
      <c r="JV52" s="167"/>
      <c r="JW52" s="167"/>
      <c r="JX52" s="167"/>
      <c r="JY52" s="167"/>
      <c r="JZ52" s="167"/>
      <c r="KA52" s="167"/>
      <c r="KB52" s="167"/>
      <c r="KC52" s="167"/>
      <c r="KD52" s="167"/>
      <c r="KE52" s="167"/>
      <c r="KF52" s="167"/>
      <c r="KG52" s="167"/>
      <c r="KH52" s="167"/>
      <c r="KI52" s="167"/>
      <c r="KJ52" s="167"/>
      <c r="KK52" s="167"/>
      <c r="KL52" s="167"/>
      <c r="KM52" s="167"/>
      <c r="KN52" s="167"/>
      <c r="KO52" s="167"/>
      <c r="KP52" s="167"/>
      <c r="KQ52" s="167"/>
      <c r="KR52" s="167"/>
      <c r="KS52" s="167"/>
      <c r="KT52" s="167"/>
      <c r="KU52" s="167"/>
      <c r="KV52" s="167"/>
      <c r="KW52" s="167"/>
      <c r="KX52" s="167"/>
      <c r="KY52" s="167"/>
      <c r="KZ52" s="167"/>
      <c r="LA52" s="167"/>
      <c r="LB52" s="167"/>
      <c r="LC52" s="167"/>
      <c r="LD52" s="167"/>
      <c r="LE52" s="167"/>
      <c r="LF52" s="167"/>
      <c r="LG52" s="167"/>
      <c r="LH52" s="167"/>
      <c r="LI52" s="167"/>
      <c r="LJ52" s="167"/>
      <c r="LK52" s="167"/>
      <c r="LL52" s="167"/>
      <c r="LM52" s="167"/>
      <c r="LN52" s="167"/>
      <c r="LO52" s="167"/>
      <c r="LP52" s="167"/>
      <c r="LQ52" s="167"/>
      <c r="LR52" s="167"/>
      <c r="LS52" s="167"/>
      <c r="LT52" s="167"/>
      <c r="LU52" s="167"/>
      <c r="LV52" s="167"/>
      <c r="LW52" s="167"/>
      <c r="LX52" s="167"/>
      <c r="LY52" s="167"/>
      <c r="LZ52" s="167"/>
      <c r="MA52" s="167"/>
      <c r="MB52" s="167"/>
      <c r="MC52" s="167"/>
      <c r="MD52" s="167"/>
      <c r="ME52" s="167"/>
      <c r="MF52" s="167"/>
      <c r="MG52" s="167"/>
      <c r="MH52" s="167"/>
      <c r="MI52" s="167"/>
      <c r="MJ52" s="167"/>
      <c r="MK52" s="167"/>
      <c r="ML52" s="167"/>
      <c r="MM52" s="167"/>
      <c r="MN52" s="167"/>
      <c r="MO52" s="167"/>
      <c r="MP52" s="167"/>
      <c r="MQ52" s="167"/>
      <c r="MR52" s="167"/>
      <c r="MS52" s="167"/>
      <c r="MT52" s="167"/>
      <c r="MU52" s="167"/>
      <c r="MV52" s="167"/>
      <c r="MW52" s="167"/>
      <c r="MX52" s="167"/>
      <c r="MY52" s="167"/>
      <c r="MZ52" s="167"/>
      <c r="NA52" s="167"/>
      <c r="NB52" s="167"/>
      <c r="NC52" s="167"/>
      <c r="ND52" s="167"/>
      <c r="NE52" s="167"/>
      <c r="NF52" s="167"/>
      <c r="NG52" s="167"/>
      <c r="NH52" s="167"/>
      <c r="NI52" s="167"/>
      <c r="NJ52" s="167"/>
      <c r="NK52" s="167"/>
      <c r="NL52" s="167"/>
      <c r="NM52" s="167"/>
      <c r="NN52" s="167"/>
      <c r="NO52" s="167"/>
      <c r="NP52" s="167"/>
      <c r="NQ52" s="167"/>
      <c r="NR52" s="167"/>
      <c r="NS52" s="167"/>
      <c r="NT52" s="167"/>
      <c r="NU52" s="167"/>
      <c r="NV52" s="167"/>
      <c r="NW52" s="167"/>
      <c r="NX52" s="167"/>
      <c r="NY52" s="167"/>
      <c r="NZ52" s="167"/>
      <c r="OA52" s="167"/>
      <c r="OB52" s="167"/>
      <c r="OC52" s="167"/>
      <c r="OD52" s="167"/>
      <c r="OE52" s="167"/>
      <c r="OF52" s="167"/>
      <c r="OG52" s="167"/>
      <c r="OH52" s="167"/>
      <c r="OI52" s="167"/>
      <c r="OJ52" s="167"/>
      <c r="OK52" s="167"/>
      <c r="OL52" s="167"/>
      <c r="OM52" s="167"/>
      <c r="ON52" s="167"/>
      <c r="OO52" s="167"/>
      <c r="OP52" s="167"/>
      <c r="OQ52" s="167"/>
      <c r="OR52" s="167"/>
      <c r="OS52" s="167"/>
      <c r="OT52" s="167"/>
      <c r="OU52" s="167"/>
      <c r="OV52" s="167"/>
      <c r="OW52" s="167"/>
      <c r="OX52" s="167"/>
      <c r="OY52" s="167"/>
      <c r="OZ52" s="167"/>
      <c r="PA52" s="167"/>
      <c r="PB52" s="167"/>
      <c r="PC52" s="167"/>
      <c r="PD52" s="167"/>
      <c r="PE52" s="167"/>
      <c r="PF52" s="167"/>
      <c r="PG52" s="167"/>
      <c r="PH52" s="167"/>
      <c r="PI52" s="167"/>
      <c r="PJ52" s="167"/>
      <c r="PK52" s="167"/>
      <c r="PL52" s="167"/>
      <c r="PM52" s="167"/>
      <c r="PN52" s="167"/>
      <c r="PO52" s="167"/>
      <c r="PP52" s="167"/>
      <c r="PQ52" s="167"/>
      <c r="PR52" s="167"/>
      <c r="PS52" s="167"/>
      <c r="PT52" s="167"/>
      <c r="PU52" s="167"/>
      <c r="PV52" s="167"/>
      <c r="PW52" s="167"/>
      <c r="PX52" s="167"/>
      <c r="PY52" s="167"/>
      <c r="PZ52" s="167"/>
      <c r="QA52" s="167"/>
      <c r="QB52" s="167"/>
      <c r="QC52" s="167"/>
      <c r="QD52" s="167"/>
      <c r="QE52" s="167"/>
      <c r="QF52" s="167"/>
      <c r="QG52" s="167"/>
      <c r="QH52" s="167"/>
      <c r="QI52" s="167"/>
      <c r="QJ52" s="167"/>
      <c r="QK52" s="167"/>
      <c r="QL52" s="167"/>
      <c r="QM52" s="167"/>
      <c r="QN52" s="167"/>
      <c r="QO52" s="167"/>
      <c r="QP52" s="167"/>
      <c r="QQ52" s="167"/>
      <c r="QR52" s="167"/>
      <c r="QS52" s="167"/>
      <c r="QT52" s="167"/>
      <c r="QU52" s="167"/>
      <c r="QV52" s="167"/>
      <c r="QW52" s="167"/>
      <c r="QX52" s="167"/>
      <c r="QY52" s="167"/>
      <c r="QZ52" s="167"/>
      <c r="RA52" s="167"/>
      <c r="RB52" s="167"/>
      <c r="RC52" s="167"/>
      <c r="RD52" s="167"/>
      <c r="RE52" s="167"/>
      <c r="RF52" s="167"/>
      <c r="RG52" s="167"/>
      <c r="RH52" s="167"/>
      <c r="RI52" s="167"/>
      <c r="RJ52" s="167"/>
      <c r="RK52" s="167"/>
      <c r="RL52" s="167"/>
      <c r="RM52" s="167"/>
      <c r="RN52" s="167"/>
      <c r="RO52" s="167"/>
      <c r="RP52" s="167"/>
      <c r="RQ52" s="167"/>
      <c r="RR52" s="167"/>
      <c r="RS52" s="167"/>
      <c r="RT52" s="167"/>
      <c r="RU52" s="167"/>
      <c r="RV52" s="167"/>
      <c r="RW52" s="167"/>
      <c r="RX52" s="167"/>
      <c r="RY52" s="167"/>
      <c r="RZ52" s="167"/>
      <c r="SA52" s="167"/>
      <c r="SB52" s="167"/>
      <c r="SC52" s="167"/>
      <c r="SD52" s="167"/>
      <c r="SE52" s="167"/>
      <c r="SF52" s="167"/>
      <c r="SG52" s="167"/>
      <c r="SH52" s="167"/>
      <c r="SI52" s="167"/>
      <c r="SJ52" s="167"/>
      <c r="SK52" s="167"/>
      <c r="SL52" s="167"/>
      <c r="SM52" s="167"/>
      <c r="SN52" s="167"/>
      <c r="SO52" s="167"/>
      <c r="SP52" s="167"/>
      <c r="SQ52" s="167"/>
      <c r="SR52" s="167"/>
      <c r="SS52" s="167"/>
      <c r="ST52" s="167"/>
      <c r="SU52" s="167"/>
      <c r="SV52" s="167"/>
      <c r="SW52" s="167"/>
      <c r="SX52" s="167"/>
      <c r="SY52" s="167"/>
      <c r="SZ52" s="167"/>
      <c r="TA52" s="167"/>
      <c r="TB52" s="167"/>
      <c r="TC52" s="167"/>
      <c r="TD52" s="167"/>
      <c r="TE52" s="167"/>
      <c r="TF52" s="167"/>
      <c r="TG52" s="167"/>
      <c r="TH52" s="167"/>
      <c r="TI52" s="167"/>
      <c r="TJ52" s="167"/>
      <c r="TK52" s="167"/>
      <c r="TL52" s="167"/>
      <c r="TM52" s="167"/>
      <c r="TN52" s="167"/>
      <c r="TO52" s="167"/>
      <c r="TP52" s="167"/>
      <c r="TQ52" s="167"/>
      <c r="TR52" s="167"/>
      <c r="TS52" s="167"/>
      <c r="TT52" s="167"/>
      <c r="TU52" s="167"/>
      <c r="TV52" s="167"/>
      <c r="TW52" s="167"/>
      <c r="TX52" s="167"/>
      <c r="TY52" s="167"/>
      <c r="TZ52" s="167"/>
      <c r="UA52" s="167"/>
      <c r="UB52" s="167"/>
      <c r="UC52" s="167"/>
      <c r="UD52" s="167"/>
      <c r="UE52" s="167"/>
      <c r="UF52" s="167"/>
      <c r="UG52" s="167"/>
      <c r="UH52" s="167"/>
      <c r="UI52" s="167"/>
      <c r="UJ52" s="167"/>
      <c r="UK52" s="167"/>
      <c r="UL52" s="167"/>
      <c r="UM52" s="167"/>
      <c r="UN52" s="167"/>
      <c r="UO52" s="167"/>
      <c r="UP52" s="167"/>
      <c r="UQ52" s="167"/>
      <c r="UR52" s="167"/>
      <c r="US52" s="167"/>
      <c r="UT52" s="167"/>
      <c r="UU52" s="167"/>
      <c r="UV52" s="167"/>
      <c r="UW52" s="167"/>
      <c r="UX52" s="167"/>
      <c r="UY52" s="167"/>
      <c r="UZ52" s="167"/>
      <c r="VA52" s="167"/>
      <c r="VB52" s="167"/>
      <c r="VC52" s="167"/>
      <c r="VD52" s="167"/>
      <c r="VE52" s="167"/>
      <c r="VF52" s="167"/>
      <c r="VG52" s="167"/>
      <c r="VH52" s="167"/>
      <c r="VI52" s="167"/>
      <c r="VJ52" s="167"/>
      <c r="VK52" s="167"/>
      <c r="VL52" s="167"/>
      <c r="VM52" s="167"/>
      <c r="VN52" s="167"/>
      <c r="VO52" s="167"/>
      <c r="VP52" s="167"/>
      <c r="VQ52" s="167"/>
      <c r="VR52" s="167"/>
      <c r="VS52" s="167"/>
      <c r="VT52" s="167"/>
      <c r="VU52" s="167"/>
      <c r="VV52" s="167"/>
      <c r="VW52" s="167"/>
      <c r="VX52" s="167"/>
      <c r="VY52" s="167"/>
      <c r="VZ52" s="167"/>
      <c r="WA52" s="167"/>
      <c r="WB52" s="167"/>
      <c r="WC52" s="167"/>
      <c r="WD52" s="167"/>
      <c r="WE52" s="167"/>
      <c r="WF52" s="167"/>
      <c r="WG52" s="167"/>
      <c r="WH52" s="167"/>
      <c r="WI52" s="167"/>
      <c r="WJ52" s="167"/>
      <c r="WK52" s="167"/>
      <c r="WL52" s="167"/>
      <c r="WM52" s="167"/>
      <c r="WN52" s="167"/>
      <c r="WO52" s="167"/>
      <c r="WP52" s="167"/>
      <c r="WQ52" s="167"/>
      <c r="WR52" s="167"/>
      <c r="WS52" s="167"/>
    </row>
    <row r="53" spans="2:617">
      <c r="B53" s="190" t="s">
        <v>27</v>
      </c>
      <c r="D53" s="100"/>
      <c r="F53" s="191" t="e">
        <f t="shared" ref="F53:AK53" si="320">+F44/F49</f>
        <v>#DIV/0!</v>
      </c>
      <c r="G53" s="191" t="e">
        <f t="shared" si="320"/>
        <v>#DIV/0!</v>
      </c>
      <c r="H53" s="191" t="e">
        <f t="shared" si="320"/>
        <v>#DIV/0!</v>
      </c>
      <c r="I53" s="191" t="e">
        <f t="shared" si="320"/>
        <v>#DIV/0!</v>
      </c>
      <c r="J53" s="191" t="e">
        <f t="shared" si="320"/>
        <v>#DIV/0!</v>
      </c>
      <c r="K53" s="191" t="e">
        <f t="shared" si="320"/>
        <v>#DIV/0!</v>
      </c>
      <c r="L53" s="191" t="e">
        <f t="shared" si="320"/>
        <v>#DIV/0!</v>
      </c>
      <c r="M53" s="191" t="e">
        <f t="shared" si="320"/>
        <v>#DIV/0!</v>
      </c>
      <c r="N53" s="191" t="e">
        <f t="shared" si="320"/>
        <v>#DIV/0!</v>
      </c>
      <c r="O53" s="191" t="e">
        <f t="shared" si="320"/>
        <v>#DIV/0!</v>
      </c>
      <c r="P53" s="191" t="e">
        <f t="shared" si="320"/>
        <v>#DIV/0!</v>
      </c>
      <c r="Q53" s="191" t="e">
        <f t="shared" si="320"/>
        <v>#DIV/0!</v>
      </c>
      <c r="R53" s="191" t="e">
        <f t="shared" si="320"/>
        <v>#DIV/0!</v>
      </c>
      <c r="S53" s="191" t="e">
        <f t="shared" si="320"/>
        <v>#DIV/0!</v>
      </c>
      <c r="T53" s="191" t="e">
        <f t="shared" si="320"/>
        <v>#DIV/0!</v>
      </c>
      <c r="U53" s="191" t="e">
        <f t="shared" si="320"/>
        <v>#DIV/0!</v>
      </c>
      <c r="V53" s="191" t="e">
        <f t="shared" si="320"/>
        <v>#DIV/0!</v>
      </c>
      <c r="W53" s="191" t="e">
        <f t="shared" si="320"/>
        <v>#DIV/0!</v>
      </c>
      <c r="X53" s="191" t="e">
        <f t="shared" si="320"/>
        <v>#DIV/0!</v>
      </c>
      <c r="Y53" s="191" t="e">
        <f t="shared" si="320"/>
        <v>#DIV/0!</v>
      </c>
      <c r="Z53" s="191" t="e">
        <f t="shared" si="320"/>
        <v>#DIV/0!</v>
      </c>
      <c r="AA53" s="191" t="e">
        <f t="shared" si="320"/>
        <v>#DIV/0!</v>
      </c>
      <c r="AB53" s="191" t="e">
        <f t="shared" si="320"/>
        <v>#DIV/0!</v>
      </c>
      <c r="AC53" s="191" t="e">
        <f t="shared" si="320"/>
        <v>#DIV/0!</v>
      </c>
      <c r="AD53" s="191" t="e">
        <f t="shared" si="320"/>
        <v>#DIV/0!</v>
      </c>
      <c r="AE53" s="191" t="e">
        <f t="shared" si="320"/>
        <v>#DIV/0!</v>
      </c>
      <c r="AF53" s="191" t="e">
        <f t="shared" si="320"/>
        <v>#DIV/0!</v>
      </c>
      <c r="AG53" s="191" t="e">
        <f t="shared" si="320"/>
        <v>#DIV/0!</v>
      </c>
      <c r="AH53" s="191" t="e">
        <f t="shared" si="320"/>
        <v>#DIV/0!</v>
      </c>
      <c r="AI53" s="191" t="e">
        <f t="shared" si="320"/>
        <v>#DIV/0!</v>
      </c>
      <c r="AJ53" s="191" t="e">
        <f t="shared" si="320"/>
        <v>#DIV/0!</v>
      </c>
      <c r="AK53" s="191" t="e">
        <f t="shared" si="320"/>
        <v>#DIV/0!</v>
      </c>
      <c r="AL53" s="191" t="e">
        <f t="shared" ref="AL53:BP53" si="321">+AL44/AL49</f>
        <v>#DIV/0!</v>
      </c>
      <c r="AM53" s="191" t="e">
        <f t="shared" si="321"/>
        <v>#DIV/0!</v>
      </c>
      <c r="AN53" s="191" t="e">
        <f t="shared" si="321"/>
        <v>#DIV/0!</v>
      </c>
      <c r="AO53" s="191" t="e">
        <f t="shared" si="321"/>
        <v>#DIV/0!</v>
      </c>
      <c r="AP53" s="191" t="e">
        <f t="shared" si="321"/>
        <v>#DIV/0!</v>
      </c>
      <c r="AQ53" s="191" t="e">
        <f t="shared" si="321"/>
        <v>#DIV/0!</v>
      </c>
      <c r="AR53" s="191" t="e">
        <f t="shared" si="321"/>
        <v>#DIV/0!</v>
      </c>
      <c r="AS53" s="191" t="e">
        <f t="shared" si="321"/>
        <v>#DIV/0!</v>
      </c>
      <c r="AT53" s="191" t="e">
        <f t="shared" si="321"/>
        <v>#DIV/0!</v>
      </c>
      <c r="AU53" s="191" t="e">
        <f t="shared" si="321"/>
        <v>#DIV/0!</v>
      </c>
      <c r="AV53" s="191" t="e">
        <f t="shared" si="321"/>
        <v>#DIV/0!</v>
      </c>
      <c r="AW53" s="191" t="e">
        <f t="shared" si="321"/>
        <v>#DIV/0!</v>
      </c>
      <c r="AX53" s="191" t="e">
        <f t="shared" si="321"/>
        <v>#DIV/0!</v>
      </c>
      <c r="AY53" s="191" t="e">
        <f t="shared" si="321"/>
        <v>#DIV/0!</v>
      </c>
      <c r="AZ53" s="191" t="e">
        <f t="shared" si="321"/>
        <v>#DIV/0!</v>
      </c>
      <c r="BA53" s="191" t="e">
        <f t="shared" si="321"/>
        <v>#DIV/0!</v>
      </c>
      <c r="BB53" s="191" t="e">
        <f t="shared" si="321"/>
        <v>#DIV/0!</v>
      </c>
      <c r="BC53" s="191" t="e">
        <f t="shared" si="321"/>
        <v>#DIV/0!</v>
      </c>
      <c r="BD53" s="191" t="e">
        <f t="shared" si="321"/>
        <v>#DIV/0!</v>
      </c>
      <c r="BE53" s="191" t="e">
        <f t="shared" si="321"/>
        <v>#DIV/0!</v>
      </c>
      <c r="BF53" s="191" t="e">
        <f t="shared" si="321"/>
        <v>#DIV/0!</v>
      </c>
      <c r="BG53" s="191" t="e">
        <f t="shared" si="321"/>
        <v>#DIV/0!</v>
      </c>
      <c r="BH53" s="191" t="e">
        <f t="shared" si="321"/>
        <v>#DIV/0!</v>
      </c>
      <c r="BI53" s="191" t="e">
        <f t="shared" si="321"/>
        <v>#DIV/0!</v>
      </c>
      <c r="BJ53" s="191" t="e">
        <f t="shared" si="321"/>
        <v>#DIV/0!</v>
      </c>
      <c r="BK53" s="191" t="e">
        <f t="shared" si="321"/>
        <v>#DIV/0!</v>
      </c>
      <c r="BL53" s="191" t="e">
        <f t="shared" si="321"/>
        <v>#DIV/0!</v>
      </c>
      <c r="BM53" s="191" t="e">
        <f t="shared" si="321"/>
        <v>#DIV/0!</v>
      </c>
      <c r="BN53" s="191" t="e">
        <f t="shared" si="321"/>
        <v>#DIV/0!</v>
      </c>
      <c r="BO53" s="191" t="e">
        <f t="shared" si="321"/>
        <v>#DIV/0!</v>
      </c>
      <c r="BP53" s="191" t="e">
        <f t="shared" si="321"/>
        <v>#DIV/0!</v>
      </c>
      <c r="BQ53" s="191" t="e">
        <f>+BQ44/BQ49</f>
        <v>#DIV/0!</v>
      </c>
      <c r="BR53" s="191" t="e">
        <f t="shared" ref="BR53:EC53" si="322">+BR44/BR49</f>
        <v>#DIV/0!</v>
      </c>
      <c r="BS53" s="191" t="e">
        <f t="shared" si="322"/>
        <v>#DIV/0!</v>
      </c>
      <c r="BT53" s="191" t="e">
        <f t="shared" si="322"/>
        <v>#DIV/0!</v>
      </c>
      <c r="BU53" s="191" t="e">
        <f t="shared" si="322"/>
        <v>#DIV/0!</v>
      </c>
      <c r="BV53" s="191" t="e">
        <f t="shared" si="322"/>
        <v>#DIV/0!</v>
      </c>
      <c r="BW53" s="191" t="e">
        <f t="shared" si="322"/>
        <v>#DIV/0!</v>
      </c>
      <c r="BX53" s="191" t="e">
        <f t="shared" si="322"/>
        <v>#DIV/0!</v>
      </c>
      <c r="BY53" s="191" t="e">
        <f t="shared" si="322"/>
        <v>#DIV/0!</v>
      </c>
      <c r="BZ53" s="191" t="e">
        <f t="shared" si="322"/>
        <v>#DIV/0!</v>
      </c>
      <c r="CA53" s="191" t="e">
        <f t="shared" si="322"/>
        <v>#DIV/0!</v>
      </c>
      <c r="CB53" s="191" t="e">
        <f t="shared" si="322"/>
        <v>#DIV/0!</v>
      </c>
      <c r="CC53" s="191" t="e">
        <f t="shared" si="322"/>
        <v>#DIV/0!</v>
      </c>
      <c r="CD53" s="191" t="e">
        <f t="shared" si="322"/>
        <v>#DIV/0!</v>
      </c>
      <c r="CE53" s="191" t="e">
        <f t="shared" si="322"/>
        <v>#DIV/0!</v>
      </c>
      <c r="CF53" s="191" t="e">
        <f t="shared" si="322"/>
        <v>#DIV/0!</v>
      </c>
      <c r="CG53" s="191" t="e">
        <f t="shared" si="322"/>
        <v>#DIV/0!</v>
      </c>
      <c r="CH53" s="191" t="e">
        <f t="shared" si="322"/>
        <v>#DIV/0!</v>
      </c>
      <c r="CI53" s="191" t="e">
        <f t="shared" si="322"/>
        <v>#DIV/0!</v>
      </c>
      <c r="CJ53" s="191" t="e">
        <f t="shared" si="322"/>
        <v>#DIV/0!</v>
      </c>
      <c r="CK53" s="191" t="e">
        <f t="shared" si="322"/>
        <v>#DIV/0!</v>
      </c>
      <c r="CL53" s="191" t="e">
        <f t="shared" si="322"/>
        <v>#DIV/0!</v>
      </c>
      <c r="CM53" s="191" t="e">
        <f t="shared" si="322"/>
        <v>#DIV/0!</v>
      </c>
      <c r="CN53" s="191" t="e">
        <f t="shared" si="322"/>
        <v>#DIV/0!</v>
      </c>
      <c r="CO53" s="191" t="e">
        <f t="shared" si="322"/>
        <v>#DIV/0!</v>
      </c>
      <c r="CP53" s="191" t="e">
        <f t="shared" si="322"/>
        <v>#DIV/0!</v>
      </c>
      <c r="CQ53" s="191" t="e">
        <f t="shared" si="322"/>
        <v>#DIV/0!</v>
      </c>
      <c r="CR53" s="191" t="e">
        <f t="shared" si="322"/>
        <v>#DIV/0!</v>
      </c>
      <c r="CS53" s="191" t="e">
        <f t="shared" si="322"/>
        <v>#DIV/0!</v>
      </c>
      <c r="CT53" s="191" t="e">
        <f t="shared" si="322"/>
        <v>#DIV/0!</v>
      </c>
      <c r="CU53" s="191" t="e">
        <f t="shared" si="322"/>
        <v>#DIV/0!</v>
      </c>
      <c r="CV53" s="191" t="e">
        <f t="shared" si="322"/>
        <v>#DIV/0!</v>
      </c>
      <c r="CW53" s="191" t="e">
        <f t="shared" si="322"/>
        <v>#DIV/0!</v>
      </c>
      <c r="CX53" s="191" t="e">
        <f t="shared" si="322"/>
        <v>#DIV/0!</v>
      </c>
      <c r="CY53" s="191" t="e">
        <f t="shared" si="322"/>
        <v>#DIV/0!</v>
      </c>
      <c r="CZ53" s="191" t="e">
        <f t="shared" si="322"/>
        <v>#DIV/0!</v>
      </c>
      <c r="DA53" s="191" t="e">
        <f t="shared" si="322"/>
        <v>#DIV/0!</v>
      </c>
      <c r="DB53" s="191" t="e">
        <f t="shared" si="322"/>
        <v>#DIV/0!</v>
      </c>
      <c r="DC53" s="191" t="e">
        <f t="shared" si="322"/>
        <v>#DIV/0!</v>
      </c>
      <c r="DD53" s="191" t="e">
        <f t="shared" si="322"/>
        <v>#DIV/0!</v>
      </c>
      <c r="DE53" s="191" t="e">
        <f t="shared" si="322"/>
        <v>#DIV/0!</v>
      </c>
      <c r="DF53" s="191" t="e">
        <f t="shared" si="322"/>
        <v>#DIV/0!</v>
      </c>
      <c r="DG53" s="191" t="e">
        <f t="shared" si="322"/>
        <v>#DIV/0!</v>
      </c>
      <c r="DH53" s="191" t="e">
        <f t="shared" si="322"/>
        <v>#DIV/0!</v>
      </c>
      <c r="DI53" s="191" t="e">
        <f t="shared" si="322"/>
        <v>#DIV/0!</v>
      </c>
      <c r="DJ53" s="191" t="e">
        <f t="shared" si="322"/>
        <v>#DIV/0!</v>
      </c>
      <c r="DK53" s="191" t="e">
        <f t="shared" si="322"/>
        <v>#DIV/0!</v>
      </c>
      <c r="DL53" s="191" t="e">
        <f t="shared" si="322"/>
        <v>#DIV/0!</v>
      </c>
      <c r="DM53" s="191" t="e">
        <f t="shared" si="322"/>
        <v>#DIV/0!</v>
      </c>
      <c r="DN53" s="191" t="e">
        <f t="shared" si="322"/>
        <v>#DIV/0!</v>
      </c>
      <c r="DO53" s="191" t="e">
        <f t="shared" si="322"/>
        <v>#DIV/0!</v>
      </c>
      <c r="DP53" s="191" t="e">
        <f t="shared" si="322"/>
        <v>#DIV/0!</v>
      </c>
      <c r="DQ53" s="191" t="e">
        <f t="shared" si="322"/>
        <v>#DIV/0!</v>
      </c>
      <c r="DR53" s="191" t="e">
        <f t="shared" si="322"/>
        <v>#DIV/0!</v>
      </c>
      <c r="DS53" s="191" t="e">
        <f t="shared" si="322"/>
        <v>#DIV/0!</v>
      </c>
      <c r="DT53" s="191" t="e">
        <f t="shared" si="322"/>
        <v>#DIV/0!</v>
      </c>
      <c r="DU53" s="191" t="e">
        <f t="shared" si="322"/>
        <v>#DIV/0!</v>
      </c>
      <c r="DV53" s="191" t="e">
        <f t="shared" si="322"/>
        <v>#DIV/0!</v>
      </c>
      <c r="DW53" s="191" t="e">
        <f t="shared" si="322"/>
        <v>#DIV/0!</v>
      </c>
      <c r="DX53" s="191" t="e">
        <f t="shared" si="322"/>
        <v>#DIV/0!</v>
      </c>
      <c r="DY53" s="191" t="e">
        <f t="shared" si="322"/>
        <v>#DIV/0!</v>
      </c>
      <c r="DZ53" s="191" t="e">
        <f t="shared" si="322"/>
        <v>#DIV/0!</v>
      </c>
      <c r="EA53" s="191" t="e">
        <f t="shared" si="322"/>
        <v>#DIV/0!</v>
      </c>
      <c r="EB53" s="191" t="e">
        <f t="shared" si="322"/>
        <v>#DIV/0!</v>
      </c>
      <c r="EC53" s="191" t="e">
        <f t="shared" si="322"/>
        <v>#DIV/0!</v>
      </c>
      <c r="ED53" s="191" t="e">
        <f t="shared" ref="ED53:GO53" si="323">+ED44/ED49</f>
        <v>#DIV/0!</v>
      </c>
      <c r="EE53" s="191" t="e">
        <f t="shared" si="323"/>
        <v>#DIV/0!</v>
      </c>
      <c r="EF53" s="191" t="e">
        <f t="shared" si="323"/>
        <v>#DIV/0!</v>
      </c>
      <c r="EG53" s="191" t="e">
        <f t="shared" si="323"/>
        <v>#DIV/0!</v>
      </c>
      <c r="EH53" s="191" t="e">
        <f t="shared" si="323"/>
        <v>#DIV/0!</v>
      </c>
      <c r="EI53" s="191" t="e">
        <f t="shared" si="323"/>
        <v>#DIV/0!</v>
      </c>
      <c r="EJ53" s="191" t="e">
        <f t="shared" si="323"/>
        <v>#DIV/0!</v>
      </c>
      <c r="EK53" s="191" t="e">
        <f t="shared" si="323"/>
        <v>#DIV/0!</v>
      </c>
      <c r="EL53" s="191" t="e">
        <f t="shared" si="323"/>
        <v>#DIV/0!</v>
      </c>
      <c r="EM53" s="191" t="e">
        <f t="shared" si="323"/>
        <v>#DIV/0!</v>
      </c>
      <c r="EN53" s="191" t="e">
        <f t="shared" si="323"/>
        <v>#DIV/0!</v>
      </c>
      <c r="EO53" s="191" t="e">
        <f t="shared" si="323"/>
        <v>#DIV/0!</v>
      </c>
      <c r="EP53" s="191" t="e">
        <f t="shared" si="323"/>
        <v>#DIV/0!</v>
      </c>
      <c r="EQ53" s="191" t="e">
        <f t="shared" si="323"/>
        <v>#DIV/0!</v>
      </c>
      <c r="ER53" s="191" t="e">
        <f t="shared" si="323"/>
        <v>#DIV/0!</v>
      </c>
      <c r="ES53" s="191" t="e">
        <f t="shared" si="323"/>
        <v>#DIV/0!</v>
      </c>
      <c r="ET53" s="191" t="e">
        <f t="shared" si="323"/>
        <v>#DIV/0!</v>
      </c>
      <c r="EU53" s="191" t="e">
        <f t="shared" si="323"/>
        <v>#DIV/0!</v>
      </c>
      <c r="EV53" s="191" t="e">
        <f t="shared" si="323"/>
        <v>#DIV/0!</v>
      </c>
      <c r="EW53" s="191" t="e">
        <f t="shared" si="323"/>
        <v>#DIV/0!</v>
      </c>
      <c r="EX53" s="191" t="e">
        <f t="shared" si="323"/>
        <v>#DIV/0!</v>
      </c>
      <c r="EY53" s="191" t="e">
        <f t="shared" si="323"/>
        <v>#DIV/0!</v>
      </c>
      <c r="EZ53" s="191" t="e">
        <f t="shared" si="323"/>
        <v>#DIV/0!</v>
      </c>
      <c r="FA53" s="191" t="e">
        <f t="shared" si="323"/>
        <v>#DIV/0!</v>
      </c>
      <c r="FB53" s="191" t="e">
        <f t="shared" si="323"/>
        <v>#DIV/0!</v>
      </c>
      <c r="FC53" s="191" t="e">
        <f t="shared" si="323"/>
        <v>#DIV/0!</v>
      </c>
      <c r="FD53" s="191" t="e">
        <f t="shared" si="323"/>
        <v>#DIV/0!</v>
      </c>
      <c r="FE53" s="191" t="e">
        <f t="shared" si="323"/>
        <v>#DIV/0!</v>
      </c>
      <c r="FF53" s="191" t="e">
        <f t="shared" si="323"/>
        <v>#DIV/0!</v>
      </c>
      <c r="FG53" s="191" t="e">
        <f t="shared" si="323"/>
        <v>#DIV/0!</v>
      </c>
      <c r="FH53" s="191" t="e">
        <f t="shared" si="323"/>
        <v>#DIV/0!</v>
      </c>
      <c r="FI53" s="191" t="e">
        <f t="shared" si="323"/>
        <v>#DIV/0!</v>
      </c>
      <c r="FJ53" s="191" t="e">
        <f t="shared" si="323"/>
        <v>#DIV/0!</v>
      </c>
      <c r="FK53" s="191" t="e">
        <f t="shared" si="323"/>
        <v>#DIV/0!</v>
      </c>
      <c r="FL53" s="191" t="e">
        <f t="shared" si="323"/>
        <v>#DIV/0!</v>
      </c>
      <c r="FM53" s="191" t="e">
        <f t="shared" si="323"/>
        <v>#DIV/0!</v>
      </c>
      <c r="FN53" s="191" t="e">
        <f t="shared" si="323"/>
        <v>#DIV/0!</v>
      </c>
      <c r="FO53" s="191" t="e">
        <f t="shared" si="323"/>
        <v>#DIV/0!</v>
      </c>
      <c r="FP53" s="191" t="e">
        <f t="shared" si="323"/>
        <v>#DIV/0!</v>
      </c>
      <c r="FQ53" s="191" t="e">
        <f t="shared" si="323"/>
        <v>#DIV/0!</v>
      </c>
      <c r="FR53" s="191" t="e">
        <f t="shared" si="323"/>
        <v>#DIV/0!</v>
      </c>
      <c r="FS53" s="191" t="e">
        <f t="shared" si="323"/>
        <v>#DIV/0!</v>
      </c>
      <c r="FT53" s="191" t="e">
        <f t="shared" si="323"/>
        <v>#DIV/0!</v>
      </c>
      <c r="FU53" s="191" t="e">
        <f t="shared" si="323"/>
        <v>#DIV/0!</v>
      </c>
      <c r="FV53" s="191" t="e">
        <f t="shared" si="323"/>
        <v>#DIV/0!</v>
      </c>
      <c r="FW53" s="191" t="e">
        <f t="shared" si="323"/>
        <v>#DIV/0!</v>
      </c>
      <c r="FX53" s="191" t="e">
        <f t="shared" si="323"/>
        <v>#DIV/0!</v>
      </c>
      <c r="FY53" s="191" t="e">
        <f t="shared" si="323"/>
        <v>#DIV/0!</v>
      </c>
      <c r="FZ53" s="191" t="e">
        <f t="shared" si="323"/>
        <v>#DIV/0!</v>
      </c>
      <c r="GA53" s="191" t="e">
        <f t="shared" si="323"/>
        <v>#DIV/0!</v>
      </c>
      <c r="GB53" s="191" t="e">
        <f t="shared" si="323"/>
        <v>#DIV/0!</v>
      </c>
      <c r="GC53" s="191" t="e">
        <f t="shared" si="323"/>
        <v>#DIV/0!</v>
      </c>
      <c r="GD53" s="191" t="e">
        <f t="shared" si="323"/>
        <v>#DIV/0!</v>
      </c>
      <c r="GE53" s="191" t="e">
        <f t="shared" si="323"/>
        <v>#DIV/0!</v>
      </c>
      <c r="GF53" s="191" t="e">
        <f t="shared" si="323"/>
        <v>#DIV/0!</v>
      </c>
      <c r="GG53" s="191" t="e">
        <f t="shared" si="323"/>
        <v>#DIV/0!</v>
      </c>
      <c r="GH53" s="191" t="e">
        <f t="shared" si="323"/>
        <v>#DIV/0!</v>
      </c>
      <c r="GI53" s="191" t="e">
        <f t="shared" si="323"/>
        <v>#DIV/0!</v>
      </c>
      <c r="GJ53" s="191" t="e">
        <f t="shared" si="323"/>
        <v>#DIV/0!</v>
      </c>
      <c r="GK53" s="191" t="e">
        <f t="shared" si="323"/>
        <v>#DIV/0!</v>
      </c>
      <c r="GL53" s="191" t="e">
        <f t="shared" si="323"/>
        <v>#DIV/0!</v>
      </c>
      <c r="GM53" s="191" t="e">
        <f t="shared" si="323"/>
        <v>#DIV/0!</v>
      </c>
      <c r="GN53" s="191" t="e">
        <f t="shared" si="323"/>
        <v>#DIV/0!</v>
      </c>
      <c r="GO53" s="191" t="e">
        <f t="shared" si="323"/>
        <v>#DIV/0!</v>
      </c>
      <c r="GP53" s="191" t="e">
        <f t="shared" ref="GP53:JA53" si="324">+GP44/GP49</f>
        <v>#DIV/0!</v>
      </c>
      <c r="GQ53" s="191" t="e">
        <f t="shared" si="324"/>
        <v>#DIV/0!</v>
      </c>
      <c r="GR53" s="191" t="e">
        <f t="shared" si="324"/>
        <v>#DIV/0!</v>
      </c>
      <c r="GS53" s="191" t="e">
        <f t="shared" si="324"/>
        <v>#DIV/0!</v>
      </c>
      <c r="GT53" s="191" t="e">
        <f t="shared" si="324"/>
        <v>#DIV/0!</v>
      </c>
      <c r="GU53" s="191" t="e">
        <f t="shared" si="324"/>
        <v>#DIV/0!</v>
      </c>
      <c r="GV53" s="191" t="e">
        <f t="shared" si="324"/>
        <v>#DIV/0!</v>
      </c>
      <c r="GW53" s="191" t="e">
        <f t="shared" si="324"/>
        <v>#DIV/0!</v>
      </c>
      <c r="GX53" s="191" t="e">
        <f t="shared" si="324"/>
        <v>#DIV/0!</v>
      </c>
      <c r="GY53" s="191" t="e">
        <f t="shared" si="324"/>
        <v>#DIV/0!</v>
      </c>
      <c r="GZ53" s="191" t="e">
        <f t="shared" si="324"/>
        <v>#DIV/0!</v>
      </c>
      <c r="HA53" s="191" t="e">
        <f t="shared" si="324"/>
        <v>#DIV/0!</v>
      </c>
      <c r="HB53" s="191" t="e">
        <f t="shared" si="324"/>
        <v>#DIV/0!</v>
      </c>
      <c r="HC53" s="191" t="e">
        <f t="shared" si="324"/>
        <v>#DIV/0!</v>
      </c>
      <c r="HD53" s="191" t="e">
        <f t="shared" si="324"/>
        <v>#DIV/0!</v>
      </c>
      <c r="HE53" s="191" t="e">
        <f t="shared" si="324"/>
        <v>#DIV/0!</v>
      </c>
      <c r="HF53" s="191" t="e">
        <f t="shared" si="324"/>
        <v>#DIV/0!</v>
      </c>
      <c r="HG53" s="191" t="e">
        <f t="shared" si="324"/>
        <v>#DIV/0!</v>
      </c>
      <c r="HH53" s="191" t="e">
        <f t="shared" si="324"/>
        <v>#DIV/0!</v>
      </c>
      <c r="HI53" s="191" t="e">
        <f t="shared" si="324"/>
        <v>#DIV/0!</v>
      </c>
      <c r="HJ53" s="191" t="e">
        <f t="shared" si="324"/>
        <v>#DIV/0!</v>
      </c>
      <c r="HK53" s="191" t="e">
        <f t="shared" si="324"/>
        <v>#DIV/0!</v>
      </c>
      <c r="HL53" s="191" t="e">
        <f t="shared" si="324"/>
        <v>#DIV/0!</v>
      </c>
      <c r="HM53" s="191" t="e">
        <f t="shared" si="324"/>
        <v>#DIV/0!</v>
      </c>
      <c r="HN53" s="191" t="e">
        <f t="shared" si="324"/>
        <v>#DIV/0!</v>
      </c>
      <c r="HO53" s="191" t="e">
        <f t="shared" si="324"/>
        <v>#DIV/0!</v>
      </c>
      <c r="HP53" s="191" t="e">
        <f t="shared" si="324"/>
        <v>#DIV/0!</v>
      </c>
      <c r="HQ53" s="191" t="e">
        <f t="shared" si="324"/>
        <v>#DIV/0!</v>
      </c>
      <c r="HR53" s="191" t="e">
        <f t="shared" si="324"/>
        <v>#DIV/0!</v>
      </c>
      <c r="HS53" s="191" t="e">
        <f t="shared" si="324"/>
        <v>#DIV/0!</v>
      </c>
      <c r="HT53" s="191" t="e">
        <f t="shared" si="324"/>
        <v>#DIV/0!</v>
      </c>
      <c r="HU53" s="191" t="e">
        <f t="shared" si="324"/>
        <v>#DIV/0!</v>
      </c>
      <c r="HV53" s="191" t="e">
        <f t="shared" si="324"/>
        <v>#DIV/0!</v>
      </c>
      <c r="HW53" s="191" t="e">
        <f t="shared" si="324"/>
        <v>#DIV/0!</v>
      </c>
      <c r="HX53" s="191" t="e">
        <f t="shared" si="324"/>
        <v>#DIV/0!</v>
      </c>
      <c r="HY53" s="191" t="e">
        <f t="shared" si="324"/>
        <v>#DIV/0!</v>
      </c>
      <c r="HZ53" s="191" t="e">
        <f t="shared" si="324"/>
        <v>#DIV/0!</v>
      </c>
      <c r="IA53" s="191" t="e">
        <f t="shared" si="324"/>
        <v>#DIV/0!</v>
      </c>
      <c r="IB53" s="191" t="e">
        <f t="shared" si="324"/>
        <v>#DIV/0!</v>
      </c>
      <c r="IC53" s="191" t="e">
        <f t="shared" si="324"/>
        <v>#DIV/0!</v>
      </c>
      <c r="ID53" s="191" t="e">
        <f t="shared" si="324"/>
        <v>#DIV/0!</v>
      </c>
      <c r="IE53" s="191" t="e">
        <f t="shared" si="324"/>
        <v>#DIV/0!</v>
      </c>
      <c r="IF53" s="191" t="e">
        <f t="shared" si="324"/>
        <v>#DIV/0!</v>
      </c>
      <c r="IG53" s="191" t="e">
        <f t="shared" si="324"/>
        <v>#DIV/0!</v>
      </c>
      <c r="IH53" s="191" t="e">
        <f t="shared" si="324"/>
        <v>#DIV/0!</v>
      </c>
      <c r="II53" s="191" t="e">
        <f t="shared" si="324"/>
        <v>#DIV/0!</v>
      </c>
      <c r="IJ53" s="191" t="e">
        <f t="shared" si="324"/>
        <v>#DIV/0!</v>
      </c>
      <c r="IK53" s="191" t="e">
        <f t="shared" si="324"/>
        <v>#DIV/0!</v>
      </c>
      <c r="IL53" s="191" t="e">
        <f t="shared" si="324"/>
        <v>#DIV/0!</v>
      </c>
      <c r="IM53" s="191" t="e">
        <f t="shared" si="324"/>
        <v>#DIV/0!</v>
      </c>
      <c r="IN53" s="191" t="e">
        <f t="shared" si="324"/>
        <v>#DIV/0!</v>
      </c>
      <c r="IO53" s="191" t="e">
        <f t="shared" si="324"/>
        <v>#DIV/0!</v>
      </c>
      <c r="IP53" s="191" t="e">
        <f t="shared" si="324"/>
        <v>#DIV/0!</v>
      </c>
      <c r="IQ53" s="191" t="e">
        <f t="shared" si="324"/>
        <v>#DIV/0!</v>
      </c>
      <c r="IR53" s="191" t="e">
        <f t="shared" si="324"/>
        <v>#DIV/0!</v>
      </c>
      <c r="IS53" s="191" t="e">
        <f t="shared" si="324"/>
        <v>#DIV/0!</v>
      </c>
      <c r="IT53" s="191" t="e">
        <f t="shared" si="324"/>
        <v>#DIV/0!</v>
      </c>
      <c r="IU53" s="191" t="e">
        <f t="shared" si="324"/>
        <v>#DIV/0!</v>
      </c>
      <c r="IV53" s="191" t="e">
        <f t="shared" si="324"/>
        <v>#DIV/0!</v>
      </c>
      <c r="IW53" s="191" t="e">
        <f t="shared" si="324"/>
        <v>#DIV/0!</v>
      </c>
      <c r="IX53" s="191" t="e">
        <f t="shared" si="324"/>
        <v>#DIV/0!</v>
      </c>
      <c r="IY53" s="191" t="e">
        <f t="shared" si="324"/>
        <v>#DIV/0!</v>
      </c>
      <c r="IZ53" s="191" t="e">
        <f t="shared" si="324"/>
        <v>#DIV/0!</v>
      </c>
      <c r="JA53" s="191" t="e">
        <f t="shared" si="324"/>
        <v>#DIV/0!</v>
      </c>
      <c r="JB53" s="191" t="e">
        <f t="shared" ref="JB53:LM53" si="325">+JB44/JB49</f>
        <v>#DIV/0!</v>
      </c>
      <c r="JC53" s="191" t="e">
        <f t="shared" si="325"/>
        <v>#DIV/0!</v>
      </c>
      <c r="JD53" s="191" t="e">
        <f t="shared" si="325"/>
        <v>#DIV/0!</v>
      </c>
      <c r="JE53" s="191" t="e">
        <f t="shared" si="325"/>
        <v>#DIV/0!</v>
      </c>
      <c r="JF53" s="191" t="e">
        <f t="shared" si="325"/>
        <v>#DIV/0!</v>
      </c>
      <c r="JG53" s="191" t="e">
        <f t="shared" si="325"/>
        <v>#DIV/0!</v>
      </c>
      <c r="JH53" s="191" t="e">
        <f t="shared" si="325"/>
        <v>#DIV/0!</v>
      </c>
      <c r="JI53" s="191" t="e">
        <f t="shared" si="325"/>
        <v>#DIV/0!</v>
      </c>
      <c r="JJ53" s="191" t="e">
        <f t="shared" si="325"/>
        <v>#DIV/0!</v>
      </c>
      <c r="JK53" s="191" t="e">
        <f t="shared" si="325"/>
        <v>#DIV/0!</v>
      </c>
      <c r="JL53" s="191" t="e">
        <f t="shared" si="325"/>
        <v>#DIV/0!</v>
      </c>
      <c r="JM53" s="191" t="e">
        <f t="shared" si="325"/>
        <v>#DIV/0!</v>
      </c>
      <c r="JN53" s="191" t="e">
        <f t="shared" si="325"/>
        <v>#DIV/0!</v>
      </c>
      <c r="JO53" s="191" t="e">
        <f t="shared" si="325"/>
        <v>#DIV/0!</v>
      </c>
      <c r="JP53" s="191" t="e">
        <f t="shared" si="325"/>
        <v>#DIV/0!</v>
      </c>
      <c r="JQ53" s="191" t="e">
        <f t="shared" si="325"/>
        <v>#DIV/0!</v>
      </c>
      <c r="JR53" s="191" t="e">
        <f t="shared" si="325"/>
        <v>#DIV/0!</v>
      </c>
      <c r="JS53" s="191" t="e">
        <f t="shared" si="325"/>
        <v>#DIV/0!</v>
      </c>
      <c r="JT53" s="191" t="e">
        <f t="shared" si="325"/>
        <v>#DIV/0!</v>
      </c>
      <c r="JU53" s="191" t="e">
        <f t="shared" si="325"/>
        <v>#DIV/0!</v>
      </c>
      <c r="JV53" s="191" t="e">
        <f t="shared" si="325"/>
        <v>#DIV/0!</v>
      </c>
      <c r="JW53" s="191" t="e">
        <f t="shared" si="325"/>
        <v>#DIV/0!</v>
      </c>
      <c r="JX53" s="191" t="e">
        <f t="shared" si="325"/>
        <v>#DIV/0!</v>
      </c>
      <c r="JY53" s="191" t="e">
        <f t="shared" si="325"/>
        <v>#DIV/0!</v>
      </c>
      <c r="JZ53" s="191" t="e">
        <f t="shared" si="325"/>
        <v>#DIV/0!</v>
      </c>
      <c r="KA53" s="191" t="e">
        <f t="shared" si="325"/>
        <v>#DIV/0!</v>
      </c>
      <c r="KB53" s="191" t="e">
        <f t="shared" si="325"/>
        <v>#DIV/0!</v>
      </c>
      <c r="KC53" s="191" t="e">
        <f t="shared" si="325"/>
        <v>#DIV/0!</v>
      </c>
      <c r="KD53" s="191" t="e">
        <f t="shared" si="325"/>
        <v>#DIV/0!</v>
      </c>
      <c r="KE53" s="191" t="e">
        <f t="shared" si="325"/>
        <v>#DIV/0!</v>
      </c>
      <c r="KF53" s="191" t="e">
        <f t="shared" si="325"/>
        <v>#DIV/0!</v>
      </c>
      <c r="KG53" s="191" t="e">
        <f t="shared" si="325"/>
        <v>#DIV/0!</v>
      </c>
      <c r="KH53" s="191" t="e">
        <f t="shared" si="325"/>
        <v>#DIV/0!</v>
      </c>
      <c r="KI53" s="191" t="e">
        <f t="shared" si="325"/>
        <v>#DIV/0!</v>
      </c>
      <c r="KJ53" s="191" t="e">
        <f t="shared" si="325"/>
        <v>#DIV/0!</v>
      </c>
      <c r="KK53" s="191" t="e">
        <f t="shared" si="325"/>
        <v>#DIV/0!</v>
      </c>
      <c r="KL53" s="191" t="e">
        <f t="shared" si="325"/>
        <v>#DIV/0!</v>
      </c>
      <c r="KM53" s="191" t="e">
        <f t="shared" si="325"/>
        <v>#DIV/0!</v>
      </c>
      <c r="KN53" s="191" t="e">
        <f t="shared" si="325"/>
        <v>#DIV/0!</v>
      </c>
      <c r="KO53" s="191" t="e">
        <f t="shared" si="325"/>
        <v>#DIV/0!</v>
      </c>
      <c r="KP53" s="191" t="e">
        <f t="shared" si="325"/>
        <v>#DIV/0!</v>
      </c>
      <c r="KQ53" s="191" t="e">
        <f t="shared" si="325"/>
        <v>#DIV/0!</v>
      </c>
      <c r="KR53" s="191" t="e">
        <f t="shared" si="325"/>
        <v>#DIV/0!</v>
      </c>
      <c r="KS53" s="191" t="e">
        <f t="shared" si="325"/>
        <v>#DIV/0!</v>
      </c>
      <c r="KT53" s="191" t="e">
        <f t="shared" si="325"/>
        <v>#DIV/0!</v>
      </c>
      <c r="KU53" s="191" t="e">
        <f t="shared" si="325"/>
        <v>#DIV/0!</v>
      </c>
      <c r="KV53" s="191" t="e">
        <f t="shared" si="325"/>
        <v>#DIV/0!</v>
      </c>
      <c r="KW53" s="191" t="e">
        <f t="shared" si="325"/>
        <v>#DIV/0!</v>
      </c>
      <c r="KX53" s="191" t="e">
        <f t="shared" si="325"/>
        <v>#DIV/0!</v>
      </c>
      <c r="KY53" s="191" t="e">
        <f t="shared" si="325"/>
        <v>#DIV/0!</v>
      </c>
      <c r="KZ53" s="191" t="e">
        <f t="shared" si="325"/>
        <v>#DIV/0!</v>
      </c>
      <c r="LA53" s="191" t="e">
        <f t="shared" si="325"/>
        <v>#DIV/0!</v>
      </c>
      <c r="LB53" s="191" t="e">
        <f t="shared" si="325"/>
        <v>#DIV/0!</v>
      </c>
      <c r="LC53" s="191" t="e">
        <f t="shared" si="325"/>
        <v>#DIV/0!</v>
      </c>
      <c r="LD53" s="191" t="e">
        <f t="shared" si="325"/>
        <v>#DIV/0!</v>
      </c>
      <c r="LE53" s="191" t="e">
        <f t="shared" si="325"/>
        <v>#DIV/0!</v>
      </c>
      <c r="LF53" s="191" t="e">
        <f t="shared" si="325"/>
        <v>#DIV/0!</v>
      </c>
      <c r="LG53" s="191" t="e">
        <f t="shared" si="325"/>
        <v>#DIV/0!</v>
      </c>
      <c r="LH53" s="191" t="e">
        <f t="shared" si="325"/>
        <v>#DIV/0!</v>
      </c>
      <c r="LI53" s="191" t="e">
        <f t="shared" si="325"/>
        <v>#DIV/0!</v>
      </c>
      <c r="LJ53" s="191" t="e">
        <f t="shared" si="325"/>
        <v>#DIV/0!</v>
      </c>
      <c r="LK53" s="191" t="e">
        <f t="shared" si="325"/>
        <v>#DIV/0!</v>
      </c>
      <c r="LL53" s="191" t="e">
        <f t="shared" si="325"/>
        <v>#DIV/0!</v>
      </c>
      <c r="LM53" s="191" t="e">
        <f t="shared" si="325"/>
        <v>#DIV/0!</v>
      </c>
      <c r="LN53" s="191" t="e">
        <f t="shared" ref="LN53:NY53" si="326">+LN44/LN49</f>
        <v>#DIV/0!</v>
      </c>
      <c r="LO53" s="191" t="e">
        <f t="shared" si="326"/>
        <v>#DIV/0!</v>
      </c>
      <c r="LP53" s="191" t="e">
        <f t="shared" si="326"/>
        <v>#DIV/0!</v>
      </c>
      <c r="LQ53" s="191" t="e">
        <f t="shared" si="326"/>
        <v>#DIV/0!</v>
      </c>
      <c r="LR53" s="191" t="e">
        <f t="shared" si="326"/>
        <v>#DIV/0!</v>
      </c>
      <c r="LS53" s="191" t="e">
        <f t="shared" si="326"/>
        <v>#DIV/0!</v>
      </c>
      <c r="LT53" s="191" t="e">
        <f t="shared" si="326"/>
        <v>#DIV/0!</v>
      </c>
      <c r="LU53" s="191" t="e">
        <f t="shared" si="326"/>
        <v>#DIV/0!</v>
      </c>
      <c r="LV53" s="191" t="e">
        <f t="shared" si="326"/>
        <v>#DIV/0!</v>
      </c>
      <c r="LW53" s="191" t="e">
        <f t="shared" si="326"/>
        <v>#DIV/0!</v>
      </c>
      <c r="LX53" s="191" t="e">
        <f t="shared" si="326"/>
        <v>#DIV/0!</v>
      </c>
      <c r="LY53" s="191" t="e">
        <f t="shared" si="326"/>
        <v>#DIV/0!</v>
      </c>
      <c r="LZ53" s="191" t="e">
        <f t="shared" si="326"/>
        <v>#DIV/0!</v>
      </c>
      <c r="MA53" s="191" t="e">
        <f t="shared" si="326"/>
        <v>#DIV/0!</v>
      </c>
      <c r="MB53" s="191" t="e">
        <f t="shared" si="326"/>
        <v>#DIV/0!</v>
      </c>
      <c r="MC53" s="191" t="e">
        <f t="shared" si="326"/>
        <v>#DIV/0!</v>
      </c>
      <c r="MD53" s="191" t="e">
        <f t="shared" si="326"/>
        <v>#DIV/0!</v>
      </c>
      <c r="ME53" s="191" t="e">
        <f t="shared" si="326"/>
        <v>#DIV/0!</v>
      </c>
      <c r="MF53" s="191" t="e">
        <f t="shared" si="326"/>
        <v>#DIV/0!</v>
      </c>
      <c r="MG53" s="191" t="e">
        <f t="shared" si="326"/>
        <v>#DIV/0!</v>
      </c>
      <c r="MH53" s="191" t="e">
        <f t="shared" si="326"/>
        <v>#DIV/0!</v>
      </c>
      <c r="MI53" s="191" t="e">
        <f t="shared" si="326"/>
        <v>#DIV/0!</v>
      </c>
      <c r="MJ53" s="191" t="e">
        <f t="shared" si="326"/>
        <v>#DIV/0!</v>
      </c>
      <c r="MK53" s="191" t="e">
        <f t="shared" si="326"/>
        <v>#DIV/0!</v>
      </c>
      <c r="ML53" s="191" t="e">
        <f t="shared" si="326"/>
        <v>#DIV/0!</v>
      </c>
      <c r="MM53" s="191" t="e">
        <f t="shared" si="326"/>
        <v>#DIV/0!</v>
      </c>
      <c r="MN53" s="191" t="e">
        <f t="shared" si="326"/>
        <v>#DIV/0!</v>
      </c>
      <c r="MO53" s="191" t="e">
        <f t="shared" si="326"/>
        <v>#DIV/0!</v>
      </c>
      <c r="MP53" s="191" t="e">
        <f t="shared" si="326"/>
        <v>#DIV/0!</v>
      </c>
      <c r="MQ53" s="191" t="e">
        <f t="shared" si="326"/>
        <v>#DIV/0!</v>
      </c>
      <c r="MR53" s="191" t="e">
        <f t="shared" si="326"/>
        <v>#DIV/0!</v>
      </c>
      <c r="MS53" s="191" t="e">
        <f t="shared" si="326"/>
        <v>#DIV/0!</v>
      </c>
      <c r="MT53" s="191" t="e">
        <f t="shared" si="326"/>
        <v>#DIV/0!</v>
      </c>
      <c r="MU53" s="191" t="e">
        <f t="shared" si="326"/>
        <v>#DIV/0!</v>
      </c>
      <c r="MV53" s="191" t="e">
        <f t="shared" si="326"/>
        <v>#DIV/0!</v>
      </c>
      <c r="MW53" s="191" t="e">
        <f t="shared" si="326"/>
        <v>#DIV/0!</v>
      </c>
      <c r="MX53" s="191" t="e">
        <f t="shared" si="326"/>
        <v>#DIV/0!</v>
      </c>
      <c r="MY53" s="191" t="e">
        <f t="shared" si="326"/>
        <v>#DIV/0!</v>
      </c>
      <c r="MZ53" s="191" t="e">
        <f t="shared" si="326"/>
        <v>#DIV/0!</v>
      </c>
      <c r="NA53" s="191" t="e">
        <f t="shared" si="326"/>
        <v>#DIV/0!</v>
      </c>
      <c r="NB53" s="191" t="e">
        <f t="shared" si="326"/>
        <v>#DIV/0!</v>
      </c>
      <c r="NC53" s="191" t="e">
        <f t="shared" si="326"/>
        <v>#DIV/0!</v>
      </c>
      <c r="ND53" s="191" t="e">
        <f t="shared" si="326"/>
        <v>#DIV/0!</v>
      </c>
      <c r="NE53" s="191" t="e">
        <f t="shared" si="326"/>
        <v>#DIV/0!</v>
      </c>
      <c r="NF53" s="191" t="e">
        <f t="shared" si="326"/>
        <v>#DIV/0!</v>
      </c>
      <c r="NG53" s="191" t="e">
        <f t="shared" si="326"/>
        <v>#DIV/0!</v>
      </c>
      <c r="NH53" s="191" t="e">
        <f t="shared" si="326"/>
        <v>#DIV/0!</v>
      </c>
      <c r="NI53" s="191" t="e">
        <f t="shared" si="326"/>
        <v>#DIV/0!</v>
      </c>
      <c r="NJ53" s="191" t="e">
        <f t="shared" si="326"/>
        <v>#DIV/0!</v>
      </c>
      <c r="NK53" s="191" t="e">
        <f t="shared" si="326"/>
        <v>#DIV/0!</v>
      </c>
      <c r="NL53" s="191" t="e">
        <f t="shared" si="326"/>
        <v>#DIV/0!</v>
      </c>
      <c r="NM53" s="191" t="e">
        <f t="shared" si="326"/>
        <v>#DIV/0!</v>
      </c>
      <c r="NN53" s="191" t="e">
        <f t="shared" si="326"/>
        <v>#DIV/0!</v>
      </c>
      <c r="NO53" s="191" t="e">
        <f t="shared" si="326"/>
        <v>#DIV/0!</v>
      </c>
      <c r="NP53" s="191" t="e">
        <f t="shared" si="326"/>
        <v>#DIV/0!</v>
      </c>
      <c r="NQ53" s="191" t="e">
        <f t="shared" si="326"/>
        <v>#DIV/0!</v>
      </c>
      <c r="NR53" s="191" t="e">
        <f t="shared" si="326"/>
        <v>#DIV/0!</v>
      </c>
      <c r="NS53" s="191" t="e">
        <f t="shared" si="326"/>
        <v>#DIV/0!</v>
      </c>
      <c r="NT53" s="191" t="e">
        <f t="shared" si="326"/>
        <v>#DIV/0!</v>
      </c>
      <c r="NU53" s="191" t="e">
        <f t="shared" si="326"/>
        <v>#DIV/0!</v>
      </c>
      <c r="NV53" s="191" t="e">
        <f t="shared" si="326"/>
        <v>#DIV/0!</v>
      </c>
      <c r="NW53" s="191" t="e">
        <f t="shared" si="326"/>
        <v>#DIV/0!</v>
      </c>
      <c r="NX53" s="191" t="e">
        <f t="shared" si="326"/>
        <v>#DIV/0!</v>
      </c>
      <c r="NY53" s="191" t="e">
        <f t="shared" si="326"/>
        <v>#DIV/0!</v>
      </c>
      <c r="NZ53" s="191" t="e">
        <f t="shared" ref="NZ53:QK53" si="327">+NZ44/NZ49</f>
        <v>#DIV/0!</v>
      </c>
      <c r="OA53" s="191" t="e">
        <f t="shared" si="327"/>
        <v>#DIV/0!</v>
      </c>
      <c r="OB53" s="191" t="e">
        <f t="shared" si="327"/>
        <v>#DIV/0!</v>
      </c>
      <c r="OC53" s="191" t="e">
        <f t="shared" si="327"/>
        <v>#DIV/0!</v>
      </c>
      <c r="OD53" s="191" t="e">
        <f t="shared" si="327"/>
        <v>#DIV/0!</v>
      </c>
      <c r="OE53" s="191" t="e">
        <f t="shared" si="327"/>
        <v>#DIV/0!</v>
      </c>
      <c r="OF53" s="191" t="e">
        <f t="shared" si="327"/>
        <v>#DIV/0!</v>
      </c>
      <c r="OG53" s="191" t="e">
        <f t="shared" si="327"/>
        <v>#DIV/0!</v>
      </c>
      <c r="OH53" s="191" t="e">
        <f t="shared" si="327"/>
        <v>#DIV/0!</v>
      </c>
      <c r="OI53" s="191" t="e">
        <f t="shared" si="327"/>
        <v>#DIV/0!</v>
      </c>
      <c r="OJ53" s="191" t="e">
        <f t="shared" si="327"/>
        <v>#DIV/0!</v>
      </c>
      <c r="OK53" s="191" t="e">
        <f t="shared" si="327"/>
        <v>#DIV/0!</v>
      </c>
      <c r="OL53" s="191" t="e">
        <f t="shared" si="327"/>
        <v>#DIV/0!</v>
      </c>
      <c r="OM53" s="191" t="e">
        <f t="shared" si="327"/>
        <v>#DIV/0!</v>
      </c>
      <c r="ON53" s="191" t="e">
        <f t="shared" si="327"/>
        <v>#DIV/0!</v>
      </c>
      <c r="OO53" s="191" t="e">
        <f t="shared" si="327"/>
        <v>#DIV/0!</v>
      </c>
      <c r="OP53" s="191" t="e">
        <f t="shared" si="327"/>
        <v>#DIV/0!</v>
      </c>
      <c r="OQ53" s="191" t="e">
        <f t="shared" si="327"/>
        <v>#DIV/0!</v>
      </c>
      <c r="OR53" s="191" t="e">
        <f t="shared" si="327"/>
        <v>#DIV/0!</v>
      </c>
      <c r="OS53" s="191" t="e">
        <f t="shared" si="327"/>
        <v>#DIV/0!</v>
      </c>
      <c r="OT53" s="191" t="e">
        <f t="shared" si="327"/>
        <v>#DIV/0!</v>
      </c>
      <c r="OU53" s="191" t="e">
        <f t="shared" si="327"/>
        <v>#DIV/0!</v>
      </c>
      <c r="OV53" s="191" t="e">
        <f t="shared" si="327"/>
        <v>#DIV/0!</v>
      </c>
      <c r="OW53" s="191" t="e">
        <f t="shared" si="327"/>
        <v>#DIV/0!</v>
      </c>
      <c r="OX53" s="191" t="e">
        <f t="shared" si="327"/>
        <v>#DIV/0!</v>
      </c>
      <c r="OY53" s="191" t="e">
        <f t="shared" si="327"/>
        <v>#DIV/0!</v>
      </c>
      <c r="OZ53" s="191" t="e">
        <f t="shared" si="327"/>
        <v>#DIV/0!</v>
      </c>
      <c r="PA53" s="191" t="e">
        <f t="shared" si="327"/>
        <v>#DIV/0!</v>
      </c>
      <c r="PB53" s="191" t="e">
        <f t="shared" si="327"/>
        <v>#DIV/0!</v>
      </c>
      <c r="PC53" s="191" t="e">
        <f t="shared" si="327"/>
        <v>#DIV/0!</v>
      </c>
      <c r="PD53" s="191" t="e">
        <f t="shared" si="327"/>
        <v>#DIV/0!</v>
      </c>
      <c r="PE53" s="191" t="e">
        <f t="shared" si="327"/>
        <v>#DIV/0!</v>
      </c>
      <c r="PF53" s="191" t="e">
        <f t="shared" si="327"/>
        <v>#DIV/0!</v>
      </c>
      <c r="PG53" s="191" t="e">
        <f t="shared" si="327"/>
        <v>#DIV/0!</v>
      </c>
      <c r="PH53" s="191" t="e">
        <f t="shared" si="327"/>
        <v>#DIV/0!</v>
      </c>
      <c r="PI53" s="191" t="e">
        <f t="shared" si="327"/>
        <v>#DIV/0!</v>
      </c>
      <c r="PJ53" s="191" t="e">
        <f t="shared" si="327"/>
        <v>#DIV/0!</v>
      </c>
      <c r="PK53" s="191" t="e">
        <f t="shared" si="327"/>
        <v>#DIV/0!</v>
      </c>
      <c r="PL53" s="191" t="e">
        <f t="shared" si="327"/>
        <v>#DIV/0!</v>
      </c>
      <c r="PM53" s="191" t="e">
        <f t="shared" si="327"/>
        <v>#DIV/0!</v>
      </c>
      <c r="PN53" s="191" t="e">
        <f t="shared" si="327"/>
        <v>#DIV/0!</v>
      </c>
      <c r="PO53" s="191" t="e">
        <f t="shared" si="327"/>
        <v>#DIV/0!</v>
      </c>
      <c r="PP53" s="191" t="e">
        <f t="shared" si="327"/>
        <v>#DIV/0!</v>
      </c>
      <c r="PQ53" s="191" t="e">
        <f t="shared" si="327"/>
        <v>#DIV/0!</v>
      </c>
      <c r="PR53" s="191" t="e">
        <f t="shared" si="327"/>
        <v>#DIV/0!</v>
      </c>
      <c r="PS53" s="191" t="e">
        <f t="shared" si="327"/>
        <v>#DIV/0!</v>
      </c>
      <c r="PT53" s="191" t="e">
        <f t="shared" si="327"/>
        <v>#DIV/0!</v>
      </c>
      <c r="PU53" s="191" t="e">
        <f t="shared" si="327"/>
        <v>#DIV/0!</v>
      </c>
      <c r="PV53" s="191" t="e">
        <f t="shared" si="327"/>
        <v>#DIV/0!</v>
      </c>
      <c r="PW53" s="191" t="e">
        <f t="shared" si="327"/>
        <v>#DIV/0!</v>
      </c>
      <c r="PX53" s="191" t="e">
        <f t="shared" si="327"/>
        <v>#DIV/0!</v>
      </c>
      <c r="PY53" s="191" t="e">
        <f t="shared" si="327"/>
        <v>#DIV/0!</v>
      </c>
      <c r="PZ53" s="191" t="e">
        <f t="shared" si="327"/>
        <v>#DIV/0!</v>
      </c>
      <c r="QA53" s="191" t="e">
        <f t="shared" si="327"/>
        <v>#DIV/0!</v>
      </c>
      <c r="QB53" s="191" t="e">
        <f t="shared" si="327"/>
        <v>#DIV/0!</v>
      </c>
      <c r="QC53" s="191" t="e">
        <f t="shared" si="327"/>
        <v>#DIV/0!</v>
      </c>
      <c r="QD53" s="191" t="e">
        <f t="shared" si="327"/>
        <v>#DIV/0!</v>
      </c>
      <c r="QE53" s="191" t="e">
        <f t="shared" si="327"/>
        <v>#DIV/0!</v>
      </c>
      <c r="QF53" s="191" t="e">
        <f t="shared" si="327"/>
        <v>#DIV/0!</v>
      </c>
      <c r="QG53" s="191" t="e">
        <f t="shared" si="327"/>
        <v>#DIV/0!</v>
      </c>
      <c r="QH53" s="191" t="e">
        <f t="shared" si="327"/>
        <v>#DIV/0!</v>
      </c>
      <c r="QI53" s="191" t="e">
        <f t="shared" si="327"/>
        <v>#DIV/0!</v>
      </c>
      <c r="QJ53" s="191" t="e">
        <f t="shared" si="327"/>
        <v>#DIV/0!</v>
      </c>
      <c r="QK53" s="191" t="e">
        <f t="shared" si="327"/>
        <v>#DIV/0!</v>
      </c>
      <c r="QL53" s="191" t="e">
        <f t="shared" ref="QL53:SW53" si="328">+QL44/QL49</f>
        <v>#DIV/0!</v>
      </c>
      <c r="QM53" s="191" t="e">
        <f t="shared" si="328"/>
        <v>#DIV/0!</v>
      </c>
      <c r="QN53" s="191" t="e">
        <f t="shared" si="328"/>
        <v>#DIV/0!</v>
      </c>
      <c r="QO53" s="191" t="e">
        <f t="shared" si="328"/>
        <v>#DIV/0!</v>
      </c>
      <c r="QP53" s="191" t="e">
        <f t="shared" si="328"/>
        <v>#DIV/0!</v>
      </c>
      <c r="QQ53" s="191" t="e">
        <f t="shared" si="328"/>
        <v>#DIV/0!</v>
      </c>
      <c r="QR53" s="191" t="e">
        <f t="shared" si="328"/>
        <v>#DIV/0!</v>
      </c>
      <c r="QS53" s="191" t="e">
        <f t="shared" si="328"/>
        <v>#DIV/0!</v>
      </c>
      <c r="QT53" s="191" t="e">
        <f t="shared" si="328"/>
        <v>#DIV/0!</v>
      </c>
      <c r="QU53" s="191" t="e">
        <f t="shared" si="328"/>
        <v>#DIV/0!</v>
      </c>
      <c r="QV53" s="191" t="e">
        <f t="shared" si="328"/>
        <v>#DIV/0!</v>
      </c>
      <c r="QW53" s="191" t="e">
        <f t="shared" si="328"/>
        <v>#DIV/0!</v>
      </c>
      <c r="QX53" s="191" t="e">
        <f t="shared" si="328"/>
        <v>#DIV/0!</v>
      </c>
      <c r="QY53" s="191" t="e">
        <f t="shared" si="328"/>
        <v>#DIV/0!</v>
      </c>
      <c r="QZ53" s="191" t="e">
        <f t="shared" si="328"/>
        <v>#DIV/0!</v>
      </c>
      <c r="RA53" s="191" t="e">
        <f t="shared" si="328"/>
        <v>#DIV/0!</v>
      </c>
      <c r="RB53" s="191" t="e">
        <f t="shared" si="328"/>
        <v>#DIV/0!</v>
      </c>
      <c r="RC53" s="191" t="e">
        <f t="shared" si="328"/>
        <v>#DIV/0!</v>
      </c>
      <c r="RD53" s="191" t="e">
        <f t="shared" si="328"/>
        <v>#DIV/0!</v>
      </c>
      <c r="RE53" s="191" t="e">
        <f t="shared" si="328"/>
        <v>#DIV/0!</v>
      </c>
      <c r="RF53" s="191" t="e">
        <f t="shared" si="328"/>
        <v>#DIV/0!</v>
      </c>
      <c r="RG53" s="191" t="e">
        <f t="shared" si="328"/>
        <v>#DIV/0!</v>
      </c>
      <c r="RH53" s="191" t="e">
        <f t="shared" si="328"/>
        <v>#DIV/0!</v>
      </c>
      <c r="RI53" s="191" t="e">
        <f t="shared" si="328"/>
        <v>#DIV/0!</v>
      </c>
      <c r="RJ53" s="191" t="e">
        <f t="shared" si="328"/>
        <v>#DIV/0!</v>
      </c>
      <c r="RK53" s="191" t="e">
        <f t="shared" si="328"/>
        <v>#DIV/0!</v>
      </c>
      <c r="RL53" s="191" t="e">
        <f t="shared" si="328"/>
        <v>#DIV/0!</v>
      </c>
      <c r="RM53" s="191" t="e">
        <f t="shared" si="328"/>
        <v>#DIV/0!</v>
      </c>
      <c r="RN53" s="191" t="e">
        <f t="shared" si="328"/>
        <v>#DIV/0!</v>
      </c>
      <c r="RO53" s="191" t="e">
        <f t="shared" si="328"/>
        <v>#DIV/0!</v>
      </c>
      <c r="RP53" s="191" t="e">
        <f t="shared" si="328"/>
        <v>#DIV/0!</v>
      </c>
      <c r="RQ53" s="191" t="e">
        <f t="shared" si="328"/>
        <v>#DIV/0!</v>
      </c>
      <c r="RR53" s="191" t="e">
        <f t="shared" si="328"/>
        <v>#DIV/0!</v>
      </c>
      <c r="RS53" s="191" t="e">
        <f t="shared" si="328"/>
        <v>#DIV/0!</v>
      </c>
      <c r="RT53" s="191" t="e">
        <f t="shared" si="328"/>
        <v>#DIV/0!</v>
      </c>
      <c r="RU53" s="191" t="e">
        <f t="shared" si="328"/>
        <v>#DIV/0!</v>
      </c>
      <c r="RV53" s="191" t="e">
        <f t="shared" si="328"/>
        <v>#DIV/0!</v>
      </c>
      <c r="RW53" s="191" t="e">
        <f t="shared" si="328"/>
        <v>#DIV/0!</v>
      </c>
      <c r="RX53" s="191" t="e">
        <f t="shared" si="328"/>
        <v>#DIV/0!</v>
      </c>
      <c r="RY53" s="191" t="e">
        <f t="shared" si="328"/>
        <v>#DIV/0!</v>
      </c>
      <c r="RZ53" s="191" t="e">
        <f t="shared" si="328"/>
        <v>#DIV/0!</v>
      </c>
      <c r="SA53" s="191" t="e">
        <f t="shared" si="328"/>
        <v>#DIV/0!</v>
      </c>
      <c r="SB53" s="191" t="e">
        <f t="shared" si="328"/>
        <v>#DIV/0!</v>
      </c>
      <c r="SC53" s="191" t="e">
        <f t="shared" si="328"/>
        <v>#DIV/0!</v>
      </c>
      <c r="SD53" s="191" t="e">
        <f t="shared" si="328"/>
        <v>#DIV/0!</v>
      </c>
      <c r="SE53" s="191" t="e">
        <f t="shared" si="328"/>
        <v>#DIV/0!</v>
      </c>
      <c r="SF53" s="191" t="e">
        <f t="shared" si="328"/>
        <v>#DIV/0!</v>
      </c>
      <c r="SG53" s="191" t="e">
        <f t="shared" si="328"/>
        <v>#DIV/0!</v>
      </c>
      <c r="SH53" s="191" t="e">
        <f t="shared" si="328"/>
        <v>#DIV/0!</v>
      </c>
      <c r="SI53" s="191" t="e">
        <f t="shared" si="328"/>
        <v>#DIV/0!</v>
      </c>
      <c r="SJ53" s="191" t="e">
        <f t="shared" si="328"/>
        <v>#DIV/0!</v>
      </c>
      <c r="SK53" s="191" t="e">
        <f t="shared" si="328"/>
        <v>#DIV/0!</v>
      </c>
      <c r="SL53" s="191" t="e">
        <f t="shared" si="328"/>
        <v>#DIV/0!</v>
      </c>
      <c r="SM53" s="191" t="e">
        <f t="shared" si="328"/>
        <v>#DIV/0!</v>
      </c>
      <c r="SN53" s="191" t="e">
        <f t="shared" si="328"/>
        <v>#DIV/0!</v>
      </c>
      <c r="SO53" s="191" t="e">
        <f t="shared" si="328"/>
        <v>#DIV/0!</v>
      </c>
      <c r="SP53" s="191" t="e">
        <f t="shared" si="328"/>
        <v>#DIV/0!</v>
      </c>
      <c r="SQ53" s="191" t="e">
        <f t="shared" si="328"/>
        <v>#DIV/0!</v>
      </c>
      <c r="SR53" s="191" t="e">
        <f t="shared" si="328"/>
        <v>#DIV/0!</v>
      </c>
      <c r="SS53" s="191" t="e">
        <f t="shared" si="328"/>
        <v>#DIV/0!</v>
      </c>
      <c r="ST53" s="191" t="e">
        <f t="shared" si="328"/>
        <v>#DIV/0!</v>
      </c>
      <c r="SU53" s="191" t="e">
        <f t="shared" si="328"/>
        <v>#DIV/0!</v>
      </c>
      <c r="SV53" s="191" t="e">
        <f t="shared" si="328"/>
        <v>#DIV/0!</v>
      </c>
      <c r="SW53" s="191" t="e">
        <f t="shared" si="328"/>
        <v>#DIV/0!</v>
      </c>
      <c r="SX53" s="191" t="e">
        <f t="shared" ref="SX53:VI53" si="329">+SX44/SX49</f>
        <v>#DIV/0!</v>
      </c>
      <c r="SY53" s="191" t="e">
        <f t="shared" si="329"/>
        <v>#DIV/0!</v>
      </c>
      <c r="SZ53" s="191" t="e">
        <f t="shared" si="329"/>
        <v>#DIV/0!</v>
      </c>
      <c r="TA53" s="191" t="e">
        <f t="shared" si="329"/>
        <v>#DIV/0!</v>
      </c>
      <c r="TB53" s="191" t="e">
        <f t="shared" si="329"/>
        <v>#DIV/0!</v>
      </c>
      <c r="TC53" s="191" t="e">
        <f t="shared" si="329"/>
        <v>#DIV/0!</v>
      </c>
      <c r="TD53" s="191" t="e">
        <f t="shared" si="329"/>
        <v>#DIV/0!</v>
      </c>
      <c r="TE53" s="191" t="e">
        <f t="shared" si="329"/>
        <v>#DIV/0!</v>
      </c>
      <c r="TF53" s="191" t="e">
        <f t="shared" si="329"/>
        <v>#DIV/0!</v>
      </c>
      <c r="TG53" s="191" t="e">
        <f t="shared" si="329"/>
        <v>#DIV/0!</v>
      </c>
      <c r="TH53" s="191" t="e">
        <f t="shared" si="329"/>
        <v>#DIV/0!</v>
      </c>
      <c r="TI53" s="191" t="e">
        <f t="shared" si="329"/>
        <v>#DIV/0!</v>
      </c>
      <c r="TJ53" s="191" t="e">
        <f t="shared" si="329"/>
        <v>#DIV/0!</v>
      </c>
      <c r="TK53" s="191" t="e">
        <f t="shared" si="329"/>
        <v>#DIV/0!</v>
      </c>
      <c r="TL53" s="191" t="e">
        <f t="shared" si="329"/>
        <v>#DIV/0!</v>
      </c>
      <c r="TM53" s="191" t="e">
        <f t="shared" si="329"/>
        <v>#DIV/0!</v>
      </c>
      <c r="TN53" s="191" t="e">
        <f t="shared" si="329"/>
        <v>#DIV/0!</v>
      </c>
      <c r="TO53" s="191" t="e">
        <f t="shared" si="329"/>
        <v>#DIV/0!</v>
      </c>
      <c r="TP53" s="191" t="e">
        <f t="shared" si="329"/>
        <v>#DIV/0!</v>
      </c>
      <c r="TQ53" s="191" t="e">
        <f t="shared" si="329"/>
        <v>#DIV/0!</v>
      </c>
      <c r="TR53" s="191" t="e">
        <f t="shared" si="329"/>
        <v>#DIV/0!</v>
      </c>
      <c r="TS53" s="191" t="e">
        <f t="shared" si="329"/>
        <v>#DIV/0!</v>
      </c>
      <c r="TT53" s="191" t="e">
        <f t="shared" si="329"/>
        <v>#DIV/0!</v>
      </c>
      <c r="TU53" s="191" t="e">
        <f t="shared" si="329"/>
        <v>#DIV/0!</v>
      </c>
      <c r="TV53" s="191" t="e">
        <f t="shared" si="329"/>
        <v>#DIV/0!</v>
      </c>
      <c r="TW53" s="191" t="e">
        <f t="shared" si="329"/>
        <v>#DIV/0!</v>
      </c>
      <c r="TX53" s="191" t="e">
        <f t="shared" si="329"/>
        <v>#DIV/0!</v>
      </c>
      <c r="TY53" s="191" t="e">
        <f t="shared" si="329"/>
        <v>#DIV/0!</v>
      </c>
      <c r="TZ53" s="191" t="e">
        <f t="shared" si="329"/>
        <v>#DIV/0!</v>
      </c>
      <c r="UA53" s="191" t="e">
        <f t="shared" si="329"/>
        <v>#DIV/0!</v>
      </c>
      <c r="UB53" s="191" t="e">
        <f t="shared" si="329"/>
        <v>#DIV/0!</v>
      </c>
      <c r="UC53" s="191" t="e">
        <f t="shared" si="329"/>
        <v>#DIV/0!</v>
      </c>
      <c r="UD53" s="191" t="e">
        <f t="shared" si="329"/>
        <v>#DIV/0!</v>
      </c>
      <c r="UE53" s="191" t="e">
        <f t="shared" si="329"/>
        <v>#DIV/0!</v>
      </c>
      <c r="UF53" s="191" t="e">
        <f t="shared" si="329"/>
        <v>#DIV/0!</v>
      </c>
      <c r="UG53" s="191" t="e">
        <f t="shared" si="329"/>
        <v>#DIV/0!</v>
      </c>
      <c r="UH53" s="191" t="e">
        <f t="shared" si="329"/>
        <v>#DIV/0!</v>
      </c>
      <c r="UI53" s="191" t="e">
        <f t="shared" si="329"/>
        <v>#DIV/0!</v>
      </c>
      <c r="UJ53" s="191" t="e">
        <f t="shared" si="329"/>
        <v>#DIV/0!</v>
      </c>
      <c r="UK53" s="191" t="e">
        <f t="shared" si="329"/>
        <v>#DIV/0!</v>
      </c>
      <c r="UL53" s="191" t="e">
        <f t="shared" si="329"/>
        <v>#DIV/0!</v>
      </c>
      <c r="UM53" s="191" t="e">
        <f t="shared" si="329"/>
        <v>#DIV/0!</v>
      </c>
      <c r="UN53" s="191" t="e">
        <f t="shared" si="329"/>
        <v>#DIV/0!</v>
      </c>
      <c r="UO53" s="191" t="e">
        <f t="shared" si="329"/>
        <v>#DIV/0!</v>
      </c>
      <c r="UP53" s="191" t="e">
        <f t="shared" si="329"/>
        <v>#DIV/0!</v>
      </c>
      <c r="UQ53" s="191" t="e">
        <f t="shared" si="329"/>
        <v>#DIV/0!</v>
      </c>
      <c r="UR53" s="191" t="e">
        <f t="shared" si="329"/>
        <v>#DIV/0!</v>
      </c>
      <c r="US53" s="191" t="e">
        <f t="shared" si="329"/>
        <v>#DIV/0!</v>
      </c>
      <c r="UT53" s="191" t="e">
        <f t="shared" si="329"/>
        <v>#DIV/0!</v>
      </c>
      <c r="UU53" s="191" t="e">
        <f t="shared" si="329"/>
        <v>#DIV/0!</v>
      </c>
      <c r="UV53" s="191" t="e">
        <f t="shared" si="329"/>
        <v>#DIV/0!</v>
      </c>
      <c r="UW53" s="191" t="e">
        <f t="shared" si="329"/>
        <v>#DIV/0!</v>
      </c>
      <c r="UX53" s="191" t="e">
        <f t="shared" si="329"/>
        <v>#DIV/0!</v>
      </c>
      <c r="UY53" s="191" t="e">
        <f t="shared" si="329"/>
        <v>#DIV/0!</v>
      </c>
      <c r="UZ53" s="191" t="e">
        <f t="shared" si="329"/>
        <v>#DIV/0!</v>
      </c>
      <c r="VA53" s="191" t="e">
        <f t="shared" si="329"/>
        <v>#DIV/0!</v>
      </c>
      <c r="VB53" s="191" t="e">
        <f t="shared" si="329"/>
        <v>#DIV/0!</v>
      </c>
      <c r="VC53" s="191" t="e">
        <f t="shared" si="329"/>
        <v>#DIV/0!</v>
      </c>
      <c r="VD53" s="191" t="e">
        <f t="shared" si="329"/>
        <v>#DIV/0!</v>
      </c>
      <c r="VE53" s="191" t="e">
        <f t="shared" si="329"/>
        <v>#DIV/0!</v>
      </c>
      <c r="VF53" s="191" t="e">
        <f t="shared" si="329"/>
        <v>#DIV/0!</v>
      </c>
      <c r="VG53" s="191" t="e">
        <f t="shared" si="329"/>
        <v>#DIV/0!</v>
      </c>
      <c r="VH53" s="191" t="e">
        <f t="shared" si="329"/>
        <v>#DIV/0!</v>
      </c>
      <c r="VI53" s="191" t="e">
        <f t="shared" si="329"/>
        <v>#DIV/0!</v>
      </c>
      <c r="VJ53" s="191" t="e">
        <f t="shared" ref="VJ53:WS53" si="330">+VJ44/VJ49</f>
        <v>#DIV/0!</v>
      </c>
      <c r="VK53" s="191" t="e">
        <f t="shared" si="330"/>
        <v>#DIV/0!</v>
      </c>
      <c r="VL53" s="191" t="e">
        <f t="shared" si="330"/>
        <v>#DIV/0!</v>
      </c>
      <c r="VM53" s="191" t="e">
        <f t="shared" si="330"/>
        <v>#DIV/0!</v>
      </c>
      <c r="VN53" s="191" t="e">
        <f t="shared" si="330"/>
        <v>#DIV/0!</v>
      </c>
      <c r="VO53" s="191" t="e">
        <f t="shared" si="330"/>
        <v>#DIV/0!</v>
      </c>
      <c r="VP53" s="191" t="e">
        <f t="shared" si="330"/>
        <v>#DIV/0!</v>
      </c>
      <c r="VQ53" s="191" t="e">
        <f t="shared" si="330"/>
        <v>#DIV/0!</v>
      </c>
      <c r="VR53" s="191" t="e">
        <f t="shared" si="330"/>
        <v>#DIV/0!</v>
      </c>
      <c r="VS53" s="191" t="e">
        <f t="shared" si="330"/>
        <v>#DIV/0!</v>
      </c>
      <c r="VT53" s="191" t="e">
        <f t="shared" si="330"/>
        <v>#DIV/0!</v>
      </c>
      <c r="VU53" s="191" t="e">
        <f t="shared" si="330"/>
        <v>#DIV/0!</v>
      </c>
      <c r="VV53" s="191" t="e">
        <f t="shared" si="330"/>
        <v>#DIV/0!</v>
      </c>
      <c r="VW53" s="191" t="e">
        <f t="shared" si="330"/>
        <v>#DIV/0!</v>
      </c>
      <c r="VX53" s="191" t="e">
        <f t="shared" si="330"/>
        <v>#DIV/0!</v>
      </c>
      <c r="VY53" s="191" t="e">
        <f t="shared" si="330"/>
        <v>#DIV/0!</v>
      </c>
      <c r="VZ53" s="191" t="e">
        <f t="shared" si="330"/>
        <v>#DIV/0!</v>
      </c>
      <c r="WA53" s="191" t="e">
        <f t="shared" si="330"/>
        <v>#DIV/0!</v>
      </c>
      <c r="WB53" s="191" t="e">
        <f t="shared" si="330"/>
        <v>#DIV/0!</v>
      </c>
      <c r="WC53" s="191" t="e">
        <f t="shared" si="330"/>
        <v>#DIV/0!</v>
      </c>
      <c r="WD53" s="191" t="e">
        <f t="shared" si="330"/>
        <v>#DIV/0!</v>
      </c>
      <c r="WE53" s="191" t="e">
        <f t="shared" si="330"/>
        <v>#DIV/0!</v>
      </c>
      <c r="WF53" s="191" t="e">
        <f t="shared" si="330"/>
        <v>#DIV/0!</v>
      </c>
      <c r="WG53" s="191" t="e">
        <f t="shared" si="330"/>
        <v>#DIV/0!</v>
      </c>
      <c r="WH53" s="191" t="e">
        <f t="shared" si="330"/>
        <v>#DIV/0!</v>
      </c>
      <c r="WI53" s="191" t="e">
        <f t="shared" si="330"/>
        <v>#DIV/0!</v>
      </c>
      <c r="WJ53" s="191" t="e">
        <f t="shared" si="330"/>
        <v>#DIV/0!</v>
      </c>
      <c r="WK53" s="191" t="e">
        <f t="shared" si="330"/>
        <v>#DIV/0!</v>
      </c>
      <c r="WL53" s="191" t="e">
        <f t="shared" si="330"/>
        <v>#DIV/0!</v>
      </c>
      <c r="WM53" s="191" t="e">
        <f t="shared" si="330"/>
        <v>#DIV/0!</v>
      </c>
      <c r="WN53" s="191" t="e">
        <f t="shared" si="330"/>
        <v>#DIV/0!</v>
      </c>
      <c r="WO53" s="191" t="e">
        <f t="shared" si="330"/>
        <v>#DIV/0!</v>
      </c>
      <c r="WP53" s="191" t="e">
        <f t="shared" si="330"/>
        <v>#DIV/0!</v>
      </c>
      <c r="WQ53" s="191" t="e">
        <f t="shared" si="330"/>
        <v>#DIV/0!</v>
      </c>
      <c r="WR53" s="191" t="e">
        <f t="shared" si="330"/>
        <v>#DIV/0!</v>
      </c>
      <c r="WS53" s="191" t="e">
        <f t="shared" si="330"/>
        <v>#DIV/0!</v>
      </c>
    </row>
    <row r="54" spans="2:617">
      <c r="D54" s="100"/>
      <c r="F54" s="157"/>
      <c r="G54" s="157"/>
      <c r="H54" s="157"/>
      <c r="I54" s="157"/>
      <c r="J54" s="157"/>
      <c r="K54" s="157"/>
      <c r="L54" s="157"/>
      <c r="M54" s="157"/>
      <c r="N54" s="157"/>
      <c r="O54" s="157"/>
      <c r="P54" s="157"/>
      <c r="Q54" s="157"/>
      <c r="R54" s="157"/>
      <c r="S54" s="157"/>
      <c r="T54" s="157"/>
      <c r="U54" s="157"/>
      <c r="V54" s="157"/>
      <c r="W54" s="157"/>
      <c r="X54" s="167"/>
      <c r="Y54" s="167"/>
      <c r="Z54" s="167"/>
      <c r="AA54" s="167"/>
      <c r="AB54" s="167"/>
      <c r="AC54" s="167"/>
      <c r="AD54" s="167"/>
      <c r="AE54" s="167"/>
      <c r="AF54" s="167"/>
      <c r="AG54" s="167"/>
      <c r="AH54" s="167"/>
      <c r="AI54" s="167"/>
      <c r="AJ54" s="167"/>
      <c r="AK54" s="167"/>
      <c r="AL54" s="167"/>
      <c r="AM54" s="167"/>
      <c r="AN54" s="167"/>
      <c r="AO54" s="167"/>
      <c r="AP54" s="167"/>
      <c r="AQ54" s="167"/>
      <c r="AR54" s="167"/>
      <c r="AS54" s="167"/>
      <c r="AT54" s="167"/>
      <c r="AU54" s="167"/>
      <c r="AV54" s="167"/>
      <c r="AW54" s="167"/>
      <c r="AX54" s="167"/>
      <c r="AY54" s="167"/>
      <c r="AZ54" s="167"/>
      <c r="BA54" s="167"/>
      <c r="BB54" s="167"/>
      <c r="BC54" s="167"/>
      <c r="BD54" s="167"/>
      <c r="BE54" s="167"/>
      <c r="BF54" s="167"/>
      <c r="BG54" s="167"/>
      <c r="BH54" s="167"/>
      <c r="BI54" s="167"/>
      <c r="BJ54" s="167"/>
      <c r="BK54" s="167"/>
      <c r="BL54" s="167"/>
      <c r="BM54" s="167"/>
      <c r="BN54" s="167"/>
      <c r="BO54" s="167"/>
      <c r="BP54" s="167"/>
      <c r="BQ54" s="167"/>
      <c r="BR54" s="167"/>
      <c r="BS54" s="167"/>
      <c r="BT54" s="167"/>
      <c r="BU54" s="167"/>
      <c r="BV54" s="167"/>
      <c r="BW54" s="167"/>
      <c r="BX54" s="167"/>
      <c r="BY54" s="167"/>
      <c r="BZ54" s="167"/>
      <c r="CA54" s="167"/>
      <c r="CB54" s="167"/>
      <c r="CC54" s="167"/>
      <c r="CD54" s="167"/>
      <c r="CE54" s="167"/>
      <c r="CF54" s="167"/>
      <c r="CG54" s="167"/>
      <c r="CH54" s="167"/>
      <c r="CI54" s="167"/>
      <c r="CJ54" s="167"/>
      <c r="CK54" s="167"/>
      <c r="CL54" s="167"/>
      <c r="CM54" s="167"/>
      <c r="CN54" s="167"/>
      <c r="CO54" s="167"/>
      <c r="CP54" s="167"/>
      <c r="CQ54" s="167"/>
      <c r="CR54" s="167"/>
      <c r="CS54" s="167"/>
      <c r="CT54" s="167"/>
      <c r="CU54" s="167"/>
      <c r="CV54" s="167"/>
      <c r="CW54" s="167"/>
      <c r="CX54" s="167"/>
      <c r="CY54" s="167"/>
      <c r="CZ54" s="167"/>
      <c r="DA54" s="167"/>
      <c r="DB54" s="167"/>
      <c r="DC54" s="167"/>
      <c r="DD54" s="167"/>
      <c r="DE54" s="167"/>
      <c r="DF54" s="167"/>
      <c r="DG54" s="167"/>
      <c r="DH54" s="167"/>
      <c r="DI54" s="167"/>
      <c r="DJ54" s="167"/>
      <c r="DK54" s="167"/>
      <c r="DL54" s="167"/>
      <c r="DM54" s="167"/>
      <c r="DN54" s="167"/>
      <c r="DO54" s="167"/>
      <c r="DP54" s="167"/>
      <c r="DQ54" s="167"/>
      <c r="DR54" s="167"/>
      <c r="DS54" s="167"/>
      <c r="DT54" s="167"/>
      <c r="DU54" s="167"/>
      <c r="DV54" s="167"/>
      <c r="DW54" s="167"/>
      <c r="DX54" s="167"/>
      <c r="DY54" s="167"/>
      <c r="DZ54" s="167"/>
      <c r="EA54" s="167"/>
      <c r="EB54" s="167"/>
      <c r="EC54" s="167"/>
      <c r="ED54" s="167"/>
      <c r="EE54" s="167"/>
      <c r="EF54" s="167"/>
      <c r="EG54" s="167"/>
      <c r="EH54" s="167"/>
      <c r="EI54" s="167"/>
      <c r="EJ54" s="167"/>
      <c r="EK54" s="167"/>
      <c r="EL54" s="167"/>
      <c r="EM54" s="167"/>
      <c r="EN54" s="167"/>
      <c r="EO54" s="167"/>
      <c r="EP54" s="167"/>
      <c r="EQ54" s="167"/>
      <c r="ER54" s="167"/>
      <c r="ES54" s="167"/>
      <c r="ET54" s="167"/>
      <c r="EU54" s="167"/>
      <c r="EV54" s="167"/>
      <c r="EW54" s="167"/>
      <c r="EX54" s="167"/>
      <c r="EY54" s="167"/>
      <c r="EZ54" s="167"/>
      <c r="FA54" s="167"/>
      <c r="FB54" s="167"/>
      <c r="FC54" s="167"/>
      <c r="FD54" s="167"/>
      <c r="FE54" s="167"/>
      <c r="FF54" s="167"/>
      <c r="FG54" s="167"/>
      <c r="FH54" s="167"/>
      <c r="FI54" s="167"/>
      <c r="FJ54" s="167"/>
      <c r="FK54" s="167"/>
      <c r="FL54" s="167"/>
      <c r="FM54" s="167"/>
      <c r="FN54" s="167"/>
      <c r="FO54" s="167"/>
      <c r="FP54" s="167"/>
      <c r="FQ54" s="167"/>
      <c r="FR54" s="167"/>
      <c r="FS54" s="167"/>
      <c r="FT54" s="167"/>
      <c r="FU54" s="167"/>
      <c r="FV54" s="167"/>
      <c r="FW54" s="167"/>
      <c r="FX54" s="167"/>
      <c r="FY54" s="167"/>
      <c r="FZ54" s="167"/>
      <c r="GA54" s="167"/>
      <c r="GB54" s="167"/>
      <c r="GC54" s="167"/>
      <c r="GD54" s="167"/>
      <c r="GE54" s="167"/>
      <c r="GF54" s="167"/>
      <c r="GG54" s="167"/>
      <c r="GH54" s="167"/>
      <c r="GI54" s="167"/>
      <c r="GJ54" s="167"/>
      <c r="GK54" s="167"/>
      <c r="GL54" s="167"/>
      <c r="GM54" s="167"/>
      <c r="GN54" s="167"/>
      <c r="GO54" s="167"/>
      <c r="GP54" s="167"/>
      <c r="GQ54" s="167"/>
      <c r="GR54" s="167"/>
      <c r="GS54" s="167"/>
      <c r="GT54" s="167"/>
      <c r="GU54" s="167"/>
      <c r="GV54" s="167"/>
      <c r="GW54" s="167"/>
      <c r="GX54" s="167"/>
      <c r="GY54" s="167"/>
      <c r="GZ54" s="167"/>
      <c r="HA54" s="167"/>
      <c r="HB54" s="167"/>
      <c r="HC54" s="167"/>
      <c r="HD54" s="167"/>
      <c r="HE54" s="167"/>
      <c r="HF54" s="167"/>
      <c r="HG54" s="167"/>
      <c r="HH54" s="167"/>
      <c r="HI54" s="167"/>
      <c r="HJ54" s="167"/>
      <c r="HK54" s="167"/>
      <c r="HL54" s="167"/>
      <c r="HM54" s="167"/>
      <c r="HN54" s="167"/>
      <c r="HO54" s="167"/>
      <c r="HP54" s="167"/>
      <c r="HQ54" s="167"/>
      <c r="HR54" s="167"/>
      <c r="HS54" s="167"/>
      <c r="HT54" s="167"/>
      <c r="HU54" s="167"/>
      <c r="HV54" s="167"/>
      <c r="HW54" s="167"/>
      <c r="HX54" s="167"/>
      <c r="HY54" s="167"/>
      <c r="HZ54" s="167"/>
      <c r="IA54" s="167"/>
      <c r="IB54" s="167"/>
      <c r="IC54" s="167"/>
      <c r="ID54" s="167"/>
      <c r="IE54" s="167"/>
      <c r="IF54" s="167"/>
      <c r="IG54" s="167"/>
      <c r="IH54" s="167"/>
      <c r="II54" s="167"/>
      <c r="IJ54" s="167"/>
      <c r="IK54" s="167"/>
      <c r="IL54" s="167"/>
      <c r="IM54" s="167"/>
      <c r="IN54" s="167"/>
      <c r="IO54" s="167"/>
      <c r="IP54" s="167"/>
      <c r="IQ54" s="167"/>
      <c r="IR54" s="167"/>
      <c r="IS54" s="167"/>
      <c r="IT54" s="167"/>
      <c r="IU54" s="167"/>
      <c r="IV54" s="167"/>
      <c r="IW54" s="167"/>
      <c r="IX54" s="167"/>
      <c r="IY54" s="167"/>
      <c r="IZ54" s="167"/>
      <c r="JA54" s="167"/>
      <c r="JB54" s="167"/>
      <c r="JC54" s="167"/>
      <c r="JD54" s="167"/>
      <c r="JE54" s="167"/>
      <c r="JF54" s="167"/>
      <c r="JG54" s="167"/>
      <c r="JH54" s="167"/>
      <c r="JI54" s="167"/>
      <c r="JJ54" s="167"/>
      <c r="JK54" s="167"/>
      <c r="JL54" s="167"/>
      <c r="JM54" s="167"/>
      <c r="JN54" s="167"/>
      <c r="JO54" s="167"/>
      <c r="JP54" s="167"/>
      <c r="JQ54" s="167"/>
      <c r="JR54" s="167"/>
      <c r="JS54" s="167"/>
      <c r="JT54" s="167"/>
      <c r="JU54" s="167"/>
      <c r="JV54" s="167"/>
      <c r="JW54" s="167"/>
      <c r="JX54" s="167"/>
      <c r="JY54" s="167"/>
      <c r="JZ54" s="167"/>
      <c r="KA54" s="167"/>
      <c r="KB54" s="167"/>
      <c r="KC54" s="167"/>
      <c r="KD54" s="167"/>
      <c r="KE54" s="167"/>
      <c r="KF54" s="167"/>
      <c r="KG54" s="167"/>
      <c r="KH54" s="167"/>
      <c r="KI54" s="167"/>
      <c r="KJ54" s="167"/>
      <c r="KK54" s="167"/>
      <c r="KL54" s="167"/>
      <c r="KM54" s="167"/>
      <c r="KN54" s="167"/>
      <c r="KO54" s="167"/>
      <c r="KP54" s="167"/>
      <c r="KQ54" s="167"/>
      <c r="KR54" s="167"/>
      <c r="KS54" s="167"/>
      <c r="KT54" s="167"/>
      <c r="KU54" s="167"/>
      <c r="KV54" s="167"/>
      <c r="KW54" s="167"/>
      <c r="KX54" s="167"/>
      <c r="KY54" s="167"/>
      <c r="KZ54" s="167"/>
      <c r="LA54" s="167"/>
      <c r="LB54" s="167"/>
      <c r="LC54" s="167"/>
      <c r="LD54" s="167"/>
      <c r="LE54" s="167"/>
      <c r="LF54" s="167"/>
      <c r="LG54" s="167"/>
      <c r="LH54" s="167"/>
      <c r="LI54" s="167"/>
      <c r="LJ54" s="167"/>
      <c r="LK54" s="167"/>
      <c r="LL54" s="167"/>
      <c r="LM54" s="167"/>
      <c r="LN54" s="167"/>
      <c r="LO54" s="167"/>
      <c r="LP54" s="167"/>
      <c r="LQ54" s="167"/>
      <c r="LR54" s="167"/>
      <c r="LS54" s="167"/>
      <c r="LT54" s="167"/>
      <c r="LU54" s="167"/>
      <c r="LV54" s="167"/>
      <c r="LW54" s="167"/>
      <c r="LX54" s="167"/>
      <c r="LY54" s="167"/>
      <c r="LZ54" s="167"/>
      <c r="MA54" s="167"/>
      <c r="MB54" s="167"/>
      <c r="MC54" s="167"/>
      <c r="MD54" s="167"/>
      <c r="ME54" s="167"/>
      <c r="MF54" s="167"/>
      <c r="MG54" s="167"/>
      <c r="MH54" s="167"/>
      <c r="MI54" s="167"/>
      <c r="MJ54" s="167"/>
      <c r="MK54" s="167"/>
      <c r="ML54" s="167"/>
      <c r="MM54" s="167"/>
      <c r="MN54" s="167"/>
      <c r="MO54" s="167"/>
      <c r="MP54" s="167"/>
      <c r="MQ54" s="167"/>
      <c r="MR54" s="167"/>
      <c r="MS54" s="167"/>
      <c r="MT54" s="167"/>
      <c r="MU54" s="167"/>
      <c r="MV54" s="167"/>
      <c r="MW54" s="167"/>
      <c r="MX54" s="167"/>
      <c r="MY54" s="167"/>
      <c r="MZ54" s="167"/>
      <c r="NA54" s="167"/>
      <c r="NB54" s="167"/>
      <c r="NC54" s="167"/>
      <c r="ND54" s="167"/>
      <c r="NE54" s="167"/>
      <c r="NF54" s="167"/>
      <c r="NG54" s="167"/>
      <c r="NH54" s="167"/>
      <c r="NI54" s="167"/>
      <c r="NJ54" s="167"/>
      <c r="NK54" s="167"/>
      <c r="NL54" s="167"/>
      <c r="NM54" s="167"/>
      <c r="NN54" s="167"/>
      <c r="NO54" s="167"/>
      <c r="NP54" s="167"/>
      <c r="NQ54" s="167"/>
      <c r="NR54" s="167"/>
      <c r="NS54" s="167"/>
      <c r="NT54" s="167"/>
      <c r="NU54" s="167"/>
      <c r="NV54" s="167"/>
      <c r="NW54" s="167"/>
      <c r="NX54" s="167"/>
      <c r="NY54" s="167"/>
      <c r="NZ54" s="167"/>
      <c r="OA54" s="167"/>
      <c r="OB54" s="167"/>
      <c r="OC54" s="167"/>
      <c r="OD54" s="167"/>
      <c r="OE54" s="167"/>
      <c r="OF54" s="167"/>
      <c r="OG54" s="167"/>
      <c r="OH54" s="167"/>
      <c r="OI54" s="167"/>
      <c r="OJ54" s="167"/>
      <c r="OK54" s="167"/>
      <c r="OL54" s="167"/>
      <c r="OM54" s="167"/>
      <c r="ON54" s="167"/>
      <c r="OO54" s="167"/>
      <c r="OP54" s="167"/>
      <c r="OQ54" s="167"/>
      <c r="OR54" s="167"/>
      <c r="OS54" s="167"/>
      <c r="OT54" s="167"/>
      <c r="OU54" s="167"/>
      <c r="OV54" s="167"/>
      <c r="OW54" s="167"/>
      <c r="OX54" s="167"/>
      <c r="OY54" s="167"/>
      <c r="OZ54" s="167"/>
      <c r="PA54" s="167"/>
      <c r="PB54" s="167"/>
      <c r="PC54" s="167"/>
      <c r="PD54" s="167"/>
      <c r="PE54" s="167"/>
      <c r="PF54" s="167"/>
      <c r="PG54" s="167"/>
      <c r="PH54" s="167"/>
      <c r="PI54" s="167"/>
      <c r="PJ54" s="167"/>
      <c r="PK54" s="167"/>
      <c r="PL54" s="167"/>
      <c r="PM54" s="167"/>
      <c r="PN54" s="167"/>
      <c r="PO54" s="167"/>
      <c r="PP54" s="167"/>
      <c r="PQ54" s="167"/>
      <c r="PR54" s="167"/>
      <c r="PS54" s="167"/>
      <c r="PT54" s="167"/>
      <c r="PU54" s="167"/>
      <c r="PV54" s="167"/>
      <c r="PW54" s="167"/>
      <c r="PX54" s="167"/>
      <c r="PY54" s="167"/>
      <c r="PZ54" s="167"/>
      <c r="QA54" s="167"/>
      <c r="QB54" s="167"/>
      <c r="QC54" s="167"/>
      <c r="QD54" s="167"/>
      <c r="QE54" s="167"/>
      <c r="QF54" s="167"/>
      <c r="QG54" s="167"/>
      <c r="QH54" s="167"/>
      <c r="QI54" s="167"/>
      <c r="QJ54" s="167"/>
      <c r="QK54" s="167"/>
      <c r="QL54" s="167"/>
      <c r="QM54" s="167"/>
      <c r="QN54" s="167"/>
      <c r="QO54" s="167"/>
      <c r="QP54" s="167"/>
      <c r="QQ54" s="167"/>
      <c r="QR54" s="167"/>
      <c r="QS54" s="167"/>
      <c r="QT54" s="167"/>
      <c r="QU54" s="167"/>
      <c r="QV54" s="167"/>
      <c r="QW54" s="167"/>
      <c r="QX54" s="167"/>
      <c r="QY54" s="167"/>
      <c r="QZ54" s="167"/>
      <c r="RA54" s="167"/>
      <c r="RB54" s="167"/>
      <c r="RC54" s="167"/>
      <c r="RD54" s="167"/>
      <c r="RE54" s="167"/>
      <c r="RF54" s="167"/>
      <c r="RG54" s="167"/>
      <c r="RH54" s="167"/>
      <c r="RI54" s="167"/>
      <c r="RJ54" s="167"/>
      <c r="RK54" s="167"/>
      <c r="RL54" s="167"/>
      <c r="RM54" s="167"/>
      <c r="RN54" s="167"/>
      <c r="RO54" s="167"/>
      <c r="RP54" s="167"/>
      <c r="RQ54" s="167"/>
      <c r="RR54" s="167"/>
      <c r="RS54" s="167"/>
      <c r="RT54" s="167"/>
      <c r="RU54" s="167"/>
      <c r="RV54" s="167"/>
      <c r="RW54" s="167"/>
      <c r="RX54" s="167"/>
      <c r="RY54" s="167"/>
      <c r="RZ54" s="167"/>
      <c r="SA54" s="167"/>
      <c r="SB54" s="167"/>
      <c r="SC54" s="167"/>
      <c r="SD54" s="167"/>
      <c r="SE54" s="167"/>
      <c r="SF54" s="167"/>
      <c r="SG54" s="167"/>
      <c r="SH54" s="167"/>
      <c r="SI54" s="167"/>
      <c r="SJ54" s="167"/>
      <c r="SK54" s="167"/>
      <c r="SL54" s="167"/>
      <c r="SM54" s="167"/>
      <c r="SN54" s="167"/>
      <c r="SO54" s="167"/>
      <c r="SP54" s="167"/>
      <c r="SQ54" s="167"/>
      <c r="SR54" s="167"/>
      <c r="SS54" s="167"/>
      <c r="ST54" s="167"/>
      <c r="SU54" s="167"/>
      <c r="SV54" s="167"/>
      <c r="SW54" s="167"/>
      <c r="SX54" s="167"/>
      <c r="SY54" s="167"/>
      <c r="SZ54" s="167"/>
      <c r="TA54" s="167"/>
      <c r="TB54" s="167"/>
      <c r="TC54" s="167"/>
      <c r="TD54" s="167"/>
      <c r="TE54" s="167"/>
      <c r="TF54" s="167"/>
      <c r="TG54" s="167"/>
      <c r="TH54" s="167"/>
      <c r="TI54" s="167"/>
      <c r="TJ54" s="167"/>
      <c r="TK54" s="167"/>
      <c r="TL54" s="167"/>
      <c r="TM54" s="167"/>
      <c r="TN54" s="167"/>
      <c r="TO54" s="167"/>
      <c r="TP54" s="167"/>
      <c r="TQ54" s="167"/>
      <c r="TR54" s="167"/>
      <c r="TS54" s="167"/>
      <c r="TT54" s="167"/>
      <c r="TU54" s="167"/>
      <c r="TV54" s="167"/>
      <c r="TW54" s="167"/>
      <c r="TX54" s="167"/>
      <c r="TY54" s="167"/>
      <c r="TZ54" s="167"/>
      <c r="UA54" s="167"/>
      <c r="UB54" s="167"/>
      <c r="UC54" s="167"/>
      <c r="UD54" s="167"/>
      <c r="UE54" s="167"/>
      <c r="UF54" s="167"/>
      <c r="UG54" s="167"/>
      <c r="UH54" s="167"/>
      <c r="UI54" s="167"/>
      <c r="UJ54" s="167"/>
      <c r="UK54" s="167"/>
      <c r="UL54" s="167"/>
      <c r="UM54" s="167"/>
      <c r="UN54" s="167"/>
      <c r="UO54" s="167"/>
      <c r="UP54" s="167"/>
      <c r="UQ54" s="167"/>
      <c r="UR54" s="167"/>
      <c r="US54" s="167"/>
      <c r="UT54" s="167"/>
      <c r="UU54" s="167"/>
      <c r="UV54" s="167"/>
      <c r="UW54" s="167"/>
      <c r="UX54" s="167"/>
      <c r="UY54" s="167"/>
      <c r="UZ54" s="167"/>
      <c r="VA54" s="167"/>
      <c r="VB54" s="167"/>
      <c r="VC54" s="167"/>
      <c r="VD54" s="167"/>
      <c r="VE54" s="167"/>
      <c r="VF54" s="167"/>
      <c r="VG54" s="167"/>
      <c r="VH54" s="167"/>
      <c r="VI54" s="167"/>
      <c r="VJ54" s="167"/>
      <c r="VK54" s="167"/>
      <c r="VL54" s="167"/>
      <c r="VM54" s="167"/>
      <c r="VN54" s="167"/>
      <c r="VO54" s="167"/>
      <c r="VP54" s="167"/>
      <c r="VQ54" s="167"/>
      <c r="VR54" s="167"/>
      <c r="VS54" s="167"/>
      <c r="VT54" s="167"/>
      <c r="VU54" s="167"/>
      <c r="VV54" s="167"/>
      <c r="VW54" s="167"/>
      <c r="VX54" s="167"/>
      <c r="VY54" s="167"/>
      <c r="VZ54" s="167"/>
      <c r="WA54" s="167"/>
      <c r="WB54" s="167"/>
      <c r="WC54" s="167"/>
      <c r="WD54" s="167"/>
      <c r="WE54" s="167"/>
      <c r="WF54" s="167"/>
      <c r="WG54" s="167"/>
      <c r="WH54" s="167"/>
      <c r="WI54" s="167"/>
      <c r="WJ54" s="167"/>
      <c r="WK54" s="167"/>
      <c r="WL54" s="167"/>
      <c r="WM54" s="167"/>
      <c r="WN54" s="167"/>
      <c r="WO54" s="167"/>
      <c r="WP54" s="167"/>
      <c r="WQ54" s="167"/>
      <c r="WR54" s="167"/>
      <c r="WS54" s="167"/>
    </row>
    <row r="55" spans="2:617" ht="26.25" thickBot="1">
      <c r="B55" s="150" t="s">
        <v>219</v>
      </c>
      <c r="C55" s="150"/>
      <c r="D55" s="150"/>
      <c r="E55" s="150"/>
      <c r="F55" s="150"/>
      <c r="G55" s="150"/>
      <c r="H55" s="150"/>
      <c r="I55" s="150"/>
      <c r="J55" s="150"/>
      <c r="K55" s="150"/>
      <c r="L55" s="150"/>
      <c r="M55" s="150"/>
      <c r="N55" s="150"/>
      <c r="O55" s="150"/>
      <c r="P55" s="150"/>
      <c r="Q55" s="150"/>
      <c r="R55" s="150"/>
      <c r="S55" s="150"/>
      <c r="T55" s="150"/>
      <c r="U55" s="150"/>
      <c r="V55" s="150"/>
      <c r="W55" s="150"/>
      <c r="X55" s="150"/>
      <c r="Y55" s="150"/>
      <c r="Z55" s="150"/>
      <c r="AA55" s="150"/>
      <c r="AB55" s="150"/>
      <c r="AC55" s="150"/>
      <c r="AD55" s="150"/>
      <c r="AE55" s="150"/>
      <c r="AF55" s="150"/>
      <c r="AG55" s="150"/>
      <c r="AH55" s="150"/>
      <c r="AI55" s="150"/>
      <c r="AJ55" s="150"/>
      <c r="AK55" s="150"/>
      <c r="AL55" s="150"/>
      <c r="AM55" s="150"/>
      <c r="AN55" s="150"/>
      <c r="AO55" s="150"/>
      <c r="AP55" s="150"/>
      <c r="AQ55" s="150"/>
      <c r="AR55" s="150"/>
      <c r="AS55" s="150"/>
      <c r="AT55" s="150"/>
      <c r="AU55" s="150"/>
      <c r="AV55" s="150"/>
      <c r="AW55" s="150"/>
      <c r="AX55" s="150"/>
      <c r="AY55" s="150"/>
      <c r="AZ55" s="150"/>
      <c r="BA55" s="150"/>
      <c r="BB55" s="150"/>
      <c r="BC55" s="150"/>
      <c r="BD55" s="150"/>
      <c r="BE55" s="150"/>
      <c r="BF55" s="150"/>
      <c r="BG55" s="150"/>
      <c r="BH55" s="150"/>
      <c r="BI55" s="150"/>
      <c r="BJ55" s="150"/>
      <c r="BK55" s="150"/>
      <c r="BL55" s="150"/>
      <c r="BM55" s="150"/>
      <c r="BN55" s="150"/>
      <c r="BO55" s="150"/>
      <c r="BP55" s="150"/>
      <c r="BQ55" s="150"/>
      <c r="BR55" s="150"/>
      <c r="BS55" s="150"/>
      <c r="BT55" s="150"/>
      <c r="BU55" s="150"/>
      <c r="BV55" s="150"/>
      <c r="BW55" s="150"/>
      <c r="BX55" s="150"/>
      <c r="BY55" s="150"/>
      <c r="BZ55" s="150"/>
      <c r="CA55" s="150"/>
      <c r="CB55" s="150"/>
      <c r="CC55" s="150"/>
      <c r="CD55" s="150"/>
      <c r="CE55" s="150"/>
      <c r="CF55" s="150"/>
      <c r="CG55" s="150"/>
      <c r="CH55" s="150"/>
      <c r="CI55" s="150"/>
      <c r="CJ55" s="150"/>
      <c r="CK55" s="150"/>
      <c r="CL55" s="150"/>
      <c r="CM55" s="150"/>
      <c r="CN55" s="150"/>
      <c r="CO55" s="150"/>
      <c r="CP55" s="150"/>
      <c r="CQ55" s="150"/>
      <c r="CR55" s="150"/>
      <c r="CS55" s="150"/>
      <c r="CT55" s="150"/>
      <c r="CU55" s="150"/>
      <c r="CV55" s="150"/>
      <c r="CW55" s="150"/>
      <c r="CX55" s="150"/>
      <c r="CY55" s="150"/>
      <c r="CZ55" s="150"/>
      <c r="DA55" s="150"/>
      <c r="DB55" s="150"/>
      <c r="DC55" s="150"/>
      <c r="DD55" s="150"/>
      <c r="DE55" s="150"/>
      <c r="DF55" s="150"/>
      <c r="DG55" s="150"/>
      <c r="DH55" s="150"/>
      <c r="DI55" s="150"/>
      <c r="DJ55" s="150"/>
      <c r="DK55" s="150"/>
      <c r="DL55" s="150"/>
      <c r="DM55" s="150"/>
      <c r="DN55" s="150"/>
      <c r="DO55" s="150"/>
      <c r="DP55" s="150"/>
      <c r="DQ55" s="150"/>
      <c r="DR55" s="150"/>
      <c r="DS55" s="150"/>
      <c r="DT55" s="150"/>
      <c r="DU55" s="150"/>
      <c r="DV55" s="150"/>
      <c r="DW55" s="150"/>
      <c r="DX55" s="150"/>
      <c r="DY55" s="150"/>
      <c r="DZ55" s="150"/>
      <c r="EA55" s="150"/>
      <c r="EB55" s="150"/>
      <c r="EC55" s="150"/>
      <c r="ED55" s="150"/>
      <c r="EE55" s="150"/>
      <c r="EF55" s="150"/>
      <c r="EG55" s="150"/>
      <c r="EH55" s="150"/>
      <c r="EI55" s="150"/>
      <c r="EJ55" s="150"/>
      <c r="EK55" s="150"/>
      <c r="EL55" s="150"/>
      <c r="EM55" s="150"/>
      <c r="EN55" s="150"/>
      <c r="EO55" s="150"/>
      <c r="EP55" s="150"/>
      <c r="EQ55" s="150"/>
      <c r="ER55" s="150"/>
      <c r="ES55" s="150"/>
      <c r="ET55" s="150"/>
      <c r="EU55" s="150"/>
      <c r="EV55" s="150"/>
      <c r="EW55" s="150"/>
      <c r="EX55" s="150"/>
      <c r="EY55" s="150"/>
      <c r="EZ55" s="150"/>
      <c r="FA55" s="150"/>
      <c r="FB55" s="150"/>
      <c r="FC55" s="150"/>
      <c r="FD55" s="150"/>
      <c r="FE55" s="150"/>
      <c r="FF55" s="150"/>
      <c r="FG55" s="150"/>
      <c r="FH55" s="150"/>
      <c r="FI55" s="150"/>
      <c r="FJ55" s="150"/>
      <c r="FK55" s="150"/>
      <c r="FL55" s="150"/>
      <c r="FM55" s="150"/>
      <c r="FN55" s="150"/>
      <c r="FO55" s="150"/>
      <c r="FP55" s="150"/>
      <c r="FQ55" s="150"/>
      <c r="FR55" s="150"/>
      <c r="FS55" s="150"/>
      <c r="FT55" s="150"/>
      <c r="FU55" s="150"/>
      <c r="FV55" s="150"/>
      <c r="FW55" s="150"/>
      <c r="FX55" s="150"/>
      <c r="FY55" s="150"/>
      <c r="FZ55" s="150"/>
      <c r="GA55" s="150"/>
      <c r="GB55" s="150"/>
      <c r="GC55" s="150"/>
      <c r="GD55" s="150"/>
      <c r="GE55" s="150"/>
      <c r="GF55" s="150"/>
      <c r="GG55" s="150"/>
      <c r="GH55" s="150"/>
      <c r="GI55" s="150"/>
      <c r="GJ55" s="150"/>
      <c r="GK55" s="150"/>
      <c r="GL55" s="150"/>
      <c r="GM55" s="150"/>
      <c r="GN55" s="150"/>
      <c r="GO55" s="150"/>
      <c r="GP55" s="150"/>
      <c r="GQ55" s="150"/>
      <c r="GR55" s="150"/>
      <c r="GS55" s="150"/>
      <c r="GT55" s="150"/>
      <c r="GU55" s="150"/>
      <c r="GV55" s="150"/>
      <c r="GW55" s="150"/>
      <c r="GX55" s="150"/>
      <c r="GY55" s="150"/>
      <c r="GZ55" s="150"/>
      <c r="HA55" s="150"/>
      <c r="HB55" s="150"/>
      <c r="HC55" s="150"/>
      <c r="HD55" s="150"/>
      <c r="HE55" s="150"/>
      <c r="HF55" s="150"/>
      <c r="HG55" s="150"/>
      <c r="HH55" s="150"/>
      <c r="HI55" s="150"/>
      <c r="HJ55" s="150"/>
      <c r="HK55" s="150"/>
      <c r="HL55" s="150"/>
      <c r="HM55" s="150"/>
      <c r="HN55" s="150"/>
      <c r="HO55" s="150"/>
      <c r="HP55" s="150"/>
      <c r="HQ55" s="150"/>
      <c r="HR55" s="150"/>
      <c r="HS55" s="150"/>
      <c r="HT55" s="150"/>
      <c r="HU55" s="150"/>
      <c r="HV55" s="150"/>
      <c r="HW55" s="150"/>
      <c r="HX55" s="150"/>
      <c r="HY55" s="150"/>
      <c r="HZ55" s="150"/>
      <c r="IA55" s="150"/>
      <c r="IB55" s="150"/>
      <c r="IC55" s="150"/>
      <c r="ID55" s="150"/>
      <c r="IE55" s="150"/>
      <c r="IF55" s="150"/>
      <c r="IG55" s="150"/>
      <c r="IH55" s="150"/>
      <c r="II55" s="150"/>
      <c r="IJ55" s="150"/>
      <c r="IK55" s="150"/>
      <c r="IL55" s="150"/>
      <c r="IM55" s="150"/>
      <c r="IN55" s="150"/>
      <c r="IO55" s="150"/>
      <c r="IP55" s="150"/>
      <c r="IQ55" s="150"/>
      <c r="IR55" s="150"/>
      <c r="IS55" s="150"/>
      <c r="IT55" s="150"/>
      <c r="IU55" s="150"/>
      <c r="IV55" s="150"/>
      <c r="IW55" s="150"/>
      <c r="IX55" s="150"/>
      <c r="IY55" s="150"/>
      <c r="IZ55" s="150"/>
      <c r="JA55" s="150"/>
      <c r="JB55" s="150"/>
      <c r="JC55" s="150"/>
      <c r="JD55" s="150"/>
      <c r="JE55" s="150"/>
      <c r="JF55" s="150"/>
      <c r="JG55" s="150"/>
      <c r="JH55" s="150"/>
      <c r="JI55" s="150"/>
      <c r="JJ55" s="150"/>
      <c r="JK55" s="150"/>
      <c r="JL55" s="150"/>
      <c r="JM55" s="150"/>
      <c r="JN55" s="150"/>
      <c r="JO55" s="150"/>
      <c r="JP55" s="150"/>
      <c r="JQ55" s="150"/>
      <c r="JR55" s="150"/>
      <c r="JS55" s="150"/>
      <c r="JT55" s="150"/>
      <c r="JU55" s="150"/>
      <c r="JV55" s="150"/>
      <c r="JW55" s="150"/>
      <c r="JX55" s="150"/>
      <c r="JY55" s="150"/>
      <c r="JZ55" s="150"/>
      <c r="KA55" s="150"/>
      <c r="KB55" s="150"/>
      <c r="KC55" s="150"/>
      <c r="KD55" s="150"/>
      <c r="KE55" s="150"/>
      <c r="KF55" s="150"/>
      <c r="KG55" s="150"/>
      <c r="KH55" s="150"/>
      <c r="KI55" s="150"/>
      <c r="KJ55" s="150"/>
      <c r="KK55" s="150"/>
      <c r="KL55" s="150"/>
      <c r="KM55" s="150"/>
      <c r="KN55" s="150"/>
      <c r="KO55" s="150"/>
      <c r="KP55" s="150"/>
      <c r="KQ55" s="150"/>
      <c r="KR55" s="150"/>
      <c r="KS55" s="150"/>
      <c r="KT55" s="150"/>
      <c r="KU55" s="150"/>
      <c r="KV55" s="150"/>
      <c r="KW55" s="150"/>
      <c r="KX55" s="150"/>
      <c r="KY55" s="150"/>
      <c r="KZ55" s="150"/>
      <c r="LA55" s="150"/>
      <c r="LB55" s="150"/>
      <c r="LC55" s="150"/>
      <c r="LD55" s="150"/>
      <c r="LE55" s="150"/>
      <c r="LF55" s="150"/>
      <c r="LG55" s="150"/>
      <c r="LH55" s="150"/>
      <c r="LI55" s="150"/>
      <c r="LJ55" s="150"/>
      <c r="LK55" s="150"/>
      <c r="LL55" s="150"/>
      <c r="LM55" s="150"/>
      <c r="LN55" s="150"/>
      <c r="LO55" s="150"/>
      <c r="LP55" s="150"/>
      <c r="LQ55" s="150"/>
      <c r="LR55" s="150"/>
      <c r="LS55" s="150"/>
      <c r="LT55" s="150"/>
      <c r="LU55" s="150"/>
      <c r="LV55" s="150"/>
      <c r="LW55" s="150"/>
      <c r="LX55" s="150"/>
      <c r="LY55" s="150"/>
      <c r="LZ55" s="150"/>
      <c r="MA55" s="150"/>
      <c r="MB55" s="150"/>
      <c r="MC55" s="150"/>
      <c r="MD55" s="150"/>
      <c r="ME55" s="150"/>
      <c r="MF55" s="150"/>
      <c r="MG55" s="150"/>
      <c r="MH55" s="150"/>
      <c r="MI55" s="150"/>
      <c r="MJ55" s="150"/>
      <c r="MK55" s="150"/>
      <c r="ML55" s="150"/>
      <c r="MM55" s="150"/>
      <c r="MN55" s="150"/>
      <c r="MO55" s="150"/>
      <c r="MP55" s="150"/>
      <c r="MQ55" s="150"/>
      <c r="MR55" s="150"/>
      <c r="MS55" s="150"/>
      <c r="MT55" s="150"/>
      <c r="MU55" s="150"/>
      <c r="MV55" s="150"/>
      <c r="MW55" s="150"/>
      <c r="MX55" s="150"/>
      <c r="MY55" s="150"/>
      <c r="MZ55" s="150"/>
      <c r="NA55" s="150"/>
      <c r="NB55" s="150"/>
      <c r="NC55" s="150"/>
      <c r="ND55" s="150"/>
      <c r="NE55" s="150"/>
      <c r="NF55" s="150"/>
      <c r="NG55" s="150"/>
      <c r="NH55" s="150"/>
      <c r="NI55" s="150"/>
      <c r="NJ55" s="150"/>
      <c r="NK55" s="150"/>
      <c r="NL55" s="150"/>
      <c r="NM55" s="150"/>
      <c r="NN55" s="150"/>
      <c r="NO55" s="150"/>
      <c r="NP55" s="150"/>
      <c r="NQ55" s="150"/>
      <c r="NR55" s="150"/>
      <c r="NS55" s="150"/>
      <c r="NT55" s="150"/>
      <c r="NU55" s="150"/>
      <c r="NV55" s="150"/>
      <c r="NW55" s="150"/>
      <c r="NX55" s="150"/>
      <c r="NY55" s="150"/>
      <c r="NZ55" s="150"/>
      <c r="OA55" s="150"/>
      <c r="OB55" s="150"/>
      <c r="OC55" s="150"/>
      <c r="OD55" s="150"/>
      <c r="OE55" s="150"/>
      <c r="OF55" s="150"/>
      <c r="OG55" s="150"/>
      <c r="OH55" s="150"/>
      <c r="OI55" s="150"/>
      <c r="OJ55" s="150"/>
      <c r="OK55" s="150"/>
      <c r="OL55" s="150"/>
      <c r="OM55" s="150"/>
      <c r="ON55" s="150"/>
      <c r="OO55" s="150"/>
      <c r="OP55" s="150"/>
      <c r="OQ55" s="150"/>
      <c r="OR55" s="150"/>
      <c r="OS55" s="150"/>
      <c r="OT55" s="150"/>
      <c r="OU55" s="150"/>
      <c r="OV55" s="150"/>
      <c r="OW55" s="150"/>
      <c r="OX55" s="150"/>
      <c r="OY55" s="150"/>
      <c r="OZ55" s="150"/>
      <c r="PA55" s="150"/>
      <c r="PB55" s="150"/>
      <c r="PC55" s="150"/>
      <c r="PD55" s="150"/>
      <c r="PE55" s="150"/>
      <c r="PF55" s="150"/>
      <c r="PG55" s="150"/>
      <c r="PH55" s="150"/>
      <c r="PI55" s="150"/>
      <c r="PJ55" s="150"/>
      <c r="PK55" s="150"/>
      <c r="PL55" s="150"/>
      <c r="PM55" s="150"/>
      <c r="PN55" s="150"/>
      <c r="PO55" s="150"/>
      <c r="PP55" s="150"/>
      <c r="PQ55" s="150"/>
      <c r="PR55" s="150"/>
      <c r="PS55" s="150"/>
      <c r="PT55" s="150"/>
      <c r="PU55" s="150"/>
      <c r="PV55" s="150"/>
      <c r="PW55" s="150"/>
      <c r="PX55" s="150"/>
      <c r="PY55" s="150"/>
      <c r="PZ55" s="150"/>
      <c r="QA55" s="150"/>
      <c r="QB55" s="150"/>
      <c r="QC55" s="150"/>
      <c r="QD55" s="150"/>
      <c r="QE55" s="150"/>
      <c r="QF55" s="150"/>
      <c r="QG55" s="150"/>
      <c r="QH55" s="150"/>
      <c r="QI55" s="150"/>
      <c r="QJ55" s="150"/>
      <c r="QK55" s="150"/>
      <c r="QL55" s="150"/>
      <c r="QM55" s="150"/>
      <c r="QN55" s="150"/>
      <c r="QO55" s="150"/>
      <c r="QP55" s="150"/>
      <c r="QQ55" s="150"/>
      <c r="QR55" s="150"/>
      <c r="QS55" s="150"/>
      <c r="QT55" s="150"/>
      <c r="QU55" s="150"/>
      <c r="QV55" s="150"/>
      <c r="QW55" s="150"/>
      <c r="QX55" s="150"/>
      <c r="QY55" s="150"/>
      <c r="QZ55" s="150"/>
      <c r="RA55" s="150"/>
      <c r="RB55" s="150"/>
      <c r="RC55" s="150"/>
      <c r="RD55" s="150"/>
      <c r="RE55" s="150"/>
      <c r="RF55" s="150"/>
      <c r="RG55" s="150"/>
      <c r="RH55" s="150"/>
      <c r="RI55" s="150"/>
      <c r="RJ55" s="150"/>
      <c r="RK55" s="150"/>
      <c r="RL55" s="150"/>
      <c r="RM55" s="150"/>
      <c r="RN55" s="150"/>
      <c r="RO55" s="150"/>
      <c r="RP55" s="150"/>
      <c r="RQ55" s="150"/>
      <c r="RR55" s="150"/>
      <c r="RS55" s="150"/>
      <c r="RT55" s="150"/>
      <c r="RU55" s="150"/>
      <c r="RV55" s="150"/>
      <c r="RW55" s="150"/>
      <c r="RX55" s="150"/>
      <c r="RY55" s="150"/>
      <c r="RZ55" s="150"/>
      <c r="SA55" s="150"/>
      <c r="SB55" s="150"/>
      <c r="SC55" s="150"/>
      <c r="SD55" s="150"/>
      <c r="SE55" s="150"/>
      <c r="SF55" s="150"/>
      <c r="SG55" s="150"/>
      <c r="SH55" s="150"/>
      <c r="SI55" s="150"/>
      <c r="SJ55" s="150"/>
      <c r="SK55" s="150"/>
      <c r="SL55" s="150"/>
      <c r="SM55" s="150"/>
      <c r="SN55" s="150"/>
      <c r="SO55" s="150"/>
      <c r="SP55" s="150"/>
      <c r="SQ55" s="150"/>
      <c r="SR55" s="150"/>
      <c r="SS55" s="150"/>
      <c r="ST55" s="150"/>
      <c r="SU55" s="150"/>
      <c r="SV55" s="150"/>
      <c r="SW55" s="150"/>
      <c r="SX55" s="150"/>
      <c r="SY55" s="150"/>
      <c r="SZ55" s="150"/>
      <c r="TA55" s="150"/>
      <c r="TB55" s="150"/>
      <c r="TC55" s="150"/>
      <c r="TD55" s="150"/>
      <c r="TE55" s="150"/>
      <c r="TF55" s="150"/>
      <c r="TG55" s="150"/>
      <c r="TH55" s="150"/>
      <c r="TI55" s="150"/>
      <c r="TJ55" s="150"/>
      <c r="TK55" s="150"/>
      <c r="TL55" s="150"/>
      <c r="TM55" s="150"/>
      <c r="TN55" s="150"/>
      <c r="TO55" s="150"/>
      <c r="TP55" s="150"/>
      <c r="TQ55" s="150"/>
      <c r="TR55" s="150"/>
      <c r="TS55" s="150"/>
      <c r="TT55" s="150"/>
      <c r="TU55" s="150"/>
      <c r="TV55" s="150"/>
      <c r="TW55" s="150"/>
      <c r="TX55" s="150"/>
      <c r="TY55" s="150"/>
      <c r="TZ55" s="150"/>
      <c r="UA55" s="150"/>
      <c r="UB55" s="150"/>
      <c r="UC55" s="150"/>
      <c r="UD55" s="150"/>
      <c r="UE55" s="150"/>
      <c r="UF55" s="150"/>
      <c r="UG55" s="150"/>
      <c r="UH55" s="150"/>
      <c r="UI55" s="150"/>
      <c r="UJ55" s="150"/>
      <c r="UK55" s="150"/>
      <c r="UL55" s="150"/>
      <c r="UM55" s="150"/>
      <c r="UN55" s="150"/>
      <c r="UO55" s="150"/>
      <c r="UP55" s="150"/>
      <c r="UQ55" s="150"/>
      <c r="UR55" s="150"/>
      <c r="US55" s="150"/>
      <c r="UT55" s="150"/>
      <c r="UU55" s="150"/>
      <c r="UV55" s="150"/>
      <c r="UW55" s="150"/>
      <c r="UX55" s="150"/>
      <c r="UY55" s="150"/>
      <c r="UZ55" s="150"/>
      <c r="VA55" s="150"/>
      <c r="VB55" s="150"/>
      <c r="VC55" s="150"/>
      <c r="VD55" s="150"/>
      <c r="VE55" s="150"/>
      <c r="VF55" s="150"/>
      <c r="VG55" s="150"/>
      <c r="VH55" s="150"/>
      <c r="VI55" s="150"/>
      <c r="VJ55" s="150"/>
      <c r="VK55" s="150"/>
      <c r="VL55" s="150"/>
      <c r="VM55" s="150"/>
      <c r="VN55" s="150"/>
      <c r="VO55" s="150"/>
      <c r="VP55" s="150"/>
      <c r="VQ55" s="150"/>
      <c r="VR55" s="150"/>
      <c r="VS55" s="150"/>
      <c r="VT55" s="150"/>
      <c r="VU55" s="150"/>
      <c r="VV55" s="150"/>
      <c r="VW55" s="150"/>
      <c r="VX55" s="150"/>
      <c r="VY55" s="150"/>
      <c r="VZ55" s="150"/>
      <c r="WA55" s="150"/>
      <c r="WB55" s="150"/>
      <c r="WC55" s="150"/>
      <c r="WD55" s="150"/>
      <c r="WE55" s="150"/>
      <c r="WF55" s="150"/>
      <c r="WG55" s="150"/>
      <c r="WH55" s="150"/>
      <c r="WI55" s="150"/>
      <c r="WJ55" s="150"/>
      <c r="WK55" s="150"/>
      <c r="WL55" s="150"/>
      <c r="WM55" s="150"/>
      <c r="WN55" s="150"/>
      <c r="WO55" s="150"/>
      <c r="WP55" s="150"/>
      <c r="WQ55" s="150"/>
      <c r="WR55" s="150"/>
      <c r="WS55" s="150"/>
    </row>
    <row r="56" spans="2:617" ht="17.25" thickTop="1" thickBot="1">
      <c r="B56" s="151"/>
      <c r="C56" s="151"/>
      <c r="D56" s="151"/>
      <c r="E56" s="151"/>
      <c r="F56" s="152">
        <f>+F37</f>
        <v>43586</v>
      </c>
      <c r="G56" s="152">
        <f t="shared" ref="G56:BQ56" si="331">+G37</f>
        <v>43617</v>
      </c>
      <c r="H56" s="152">
        <f t="shared" si="331"/>
        <v>43647</v>
      </c>
      <c r="I56" s="152">
        <f t="shared" si="331"/>
        <v>43678</v>
      </c>
      <c r="J56" s="152">
        <f t="shared" si="331"/>
        <v>43709</v>
      </c>
      <c r="K56" s="152">
        <f t="shared" si="331"/>
        <v>43739</v>
      </c>
      <c r="L56" s="152">
        <f t="shared" si="331"/>
        <v>43770</v>
      </c>
      <c r="M56" s="152">
        <f t="shared" si="331"/>
        <v>43800</v>
      </c>
      <c r="N56" s="152">
        <f t="shared" si="331"/>
        <v>43831</v>
      </c>
      <c r="O56" s="152">
        <f t="shared" si="331"/>
        <v>43862</v>
      </c>
      <c r="P56" s="152">
        <f t="shared" si="331"/>
        <v>43891</v>
      </c>
      <c r="Q56" s="152">
        <f t="shared" si="331"/>
        <v>43922</v>
      </c>
      <c r="R56" s="152">
        <f t="shared" si="331"/>
        <v>43952</v>
      </c>
      <c r="S56" s="152">
        <f t="shared" si="331"/>
        <v>43983</v>
      </c>
      <c r="T56" s="152">
        <f t="shared" si="331"/>
        <v>44013</v>
      </c>
      <c r="U56" s="152">
        <f t="shared" si="331"/>
        <v>44044</v>
      </c>
      <c r="V56" s="152">
        <f t="shared" si="331"/>
        <v>44075</v>
      </c>
      <c r="W56" s="152">
        <f t="shared" si="331"/>
        <v>44105</v>
      </c>
      <c r="X56" s="152">
        <f t="shared" si="331"/>
        <v>44136</v>
      </c>
      <c r="Y56" s="152">
        <f t="shared" si="331"/>
        <v>44166</v>
      </c>
      <c r="Z56" s="152">
        <f t="shared" si="331"/>
        <v>44197</v>
      </c>
      <c r="AA56" s="152">
        <f t="shared" si="331"/>
        <v>44228</v>
      </c>
      <c r="AB56" s="152">
        <f t="shared" si="331"/>
        <v>44256</v>
      </c>
      <c r="AC56" s="152">
        <f t="shared" si="331"/>
        <v>44287</v>
      </c>
      <c r="AD56" s="152">
        <f t="shared" si="331"/>
        <v>44317</v>
      </c>
      <c r="AE56" s="152">
        <f t="shared" si="331"/>
        <v>44348</v>
      </c>
      <c r="AF56" s="152">
        <f t="shared" si="331"/>
        <v>44378</v>
      </c>
      <c r="AG56" s="152">
        <f t="shared" si="331"/>
        <v>44409</v>
      </c>
      <c r="AH56" s="152">
        <f t="shared" si="331"/>
        <v>44440</v>
      </c>
      <c r="AI56" s="152">
        <f t="shared" si="331"/>
        <v>44470</v>
      </c>
      <c r="AJ56" s="152">
        <f t="shared" si="331"/>
        <v>44501</v>
      </c>
      <c r="AK56" s="152">
        <f t="shared" si="331"/>
        <v>44531</v>
      </c>
      <c r="AL56" s="152">
        <f t="shared" si="331"/>
        <v>44562</v>
      </c>
      <c r="AM56" s="152">
        <f t="shared" si="331"/>
        <v>44593</v>
      </c>
      <c r="AN56" s="152">
        <f t="shared" si="331"/>
        <v>44621</v>
      </c>
      <c r="AO56" s="152">
        <f t="shared" si="331"/>
        <v>44652</v>
      </c>
      <c r="AP56" s="152">
        <f t="shared" si="331"/>
        <v>44682</v>
      </c>
      <c r="AQ56" s="152">
        <f t="shared" si="331"/>
        <v>44713</v>
      </c>
      <c r="AR56" s="152">
        <f t="shared" si="331"/>
        <v>44743</v>
      </c>
      <c r="AS56" s="152">
        <f t="shared" si="331"/>
        <v>44774</v>
      </c>
      <c r="AT56" s="152">
        <f t="shared" si="331"/>
        <v>44805</v>
      </c>
      <c r="AU56" s="152">
        <f t="shared" si="331"/>
        <v>44835</v>
      </c>
      <c r="AV56" s="152">
        <f t="shared" si="331"/>
        <v>44866</v>
      </c>
      <c r="AW56" s="152">
        <f t="shared" si="331"/>
        <v>44896</v>
      </c>
      <c r="AX56" s="152">
        <f t="shared" si="331"/>
        <v>44927</v>
      </c>
      <c r="AY56" s="152">
        <f t="shared" si="331"/>
        <v>44958</v>
      </c>
      <c r="AZ56" s="152">
        <f t="shared" si="331"/>
        <v>44986</v>
      </c>
      <c r="BA56" s="152">
        <f t="shared" si="331"/>
        <v>45017</v>
      </c>
      <c r="BB56" s="152">
        <f t="shared" si="331"/>
        <v>45047</v>
      </c>
      <c r="BC56" s="152">
        <f t="shared" si="331"/>
        <v>45078</v>
      </c>
      <c r="BD56" s="152">
        <f t="shared" si="331"/>
        <v>45108</v>
      </c>
      <c r="BE56" s="152">
        <f t="shared" si="331"/>
        <v>45139</v>
      </c>
      <c r="BF56" s="152">
        <f t="shared" si="331"/>
        <v>45170</v>
      </c>
      <c r="BG56" s="152">
        <f t="shared" si="331"/>
        <v>45200</v>
      </c>
      <c r="BH56" s="152">
        <f t="shared" si="331"/>
        <v>45231</v>
      </c>
      <c r="BI56" s="152">
        <f t="shared" si="331"/>
        <v>45261</v>
      </c>
      <c r="BJ56" s="152">
        <f t="shared" si="331"/>
        <v>45292</v>
      </c>
      <c r="BK56" s="152">
        <f t="shared" si="331"/>
        <v>45323</v>
      </c>
      <c r="BL56" s="152">
        <f t="shared" si="331"/>
        <v>45352</v>
      </c>
      <c r="BM56" s="152">
        <f t="shared" si="331"/>
        <v>45383</v>
      </c>
      <c r="BN56" s="152">
        <f t="shared" si="331"/>
        <v>45413</v>
      </c>
      <c r="BO56" s="152">
        <f t="shared" si="331"/>
        <v>45444</v>
      </c>
      <c r="BP56" s="152">
        <f t="shared" si="331"/>
        <v>45474</v>
      </c>
      <c r="BQ56" s="152">
        <f t="shared" si="331"/>
        <v>45505</v>
      </c>
      <c r="BR56" s="152">
        <f t="shared" ref="BR56:EC56" si="332">+BR37</f>
        <v>45536</v>
      </c>
      <c r="BS56" s="152">
        <f t="shared" si="332"/>
        <v>45566</v>
      </c>
      <c r="BT56" s="152">
        <f t="shared" si="332"/>
        <v>45597</v>
      </c>
      <c r="BU56" s="152">
        <f t="shared" si="332"/>
        <v>45627</v>
      </c>
      <c r="BV56" s="152">
        <f t="shared" si="332"/>
        <v>45658</v>
      </c>
      <c r="BW56" s="152">
        <f t="shared" si="332"/>
        <v>45689</v>
      </c>
      <c r="BX56" s="152">
        <f t="shared" si="332"/>
        <v>45717</v>
      </c>
      <c r="BY56" s="152">
        <f t="shared" si="332"/>
        <v>45748</v>
      </c>
      <c r="BZ56" s="152">
        <f t="shared" si="332"/>
        <v>45778</v>
      </c>
      <c r="CA56" s="152">
        <f t="shared" si="332"/>
        <v>45809</v>
      </c>
      <c r="CB56" s="152">
        <f t="shared" si="332"/>
        <v>45839</v>
      </c>
      <c r="CC56" s="152">
        <f t="shared" si="332"/>
        <v>45870</v>
      </c>
      <c r="CD56" s="152">
        <f t="shared" si="332"/>
        <v>45901</v>
      </c>
      <c r="CE56" s="152">
        <f t="shared" si="332"/>
        <v>45931</v>
      </c>
      <c r="CF56" s="152">
        <f t="shared" si="332"/>
        <v>45962</v>
      </c>
      <c r="CG56" s="152">
        <f t="shared" si="332"/>
        <v>45992</v>
      </c>
      <c r="CH56" s="152">
        <f t="shared" si="332"/>
        <v>46023</v>
      </c>
      <c r="CI56" s="152">
        <f t="shared" si="332"/>
        <v>46054</v>
      </c>
      <c r="CJ56" s="152">
        <f t="shared" si="332"/>
        <v>46082</v>
      </c>
      <c r="CK56" s="152">
        <f t="shared" si="332"/>
        <v>46113</v>
      </c>
      <c r="CL56" s="152">
        <f t="shared" si="332"/>
        <v>46143</v>
      </c>
      <c r="CM56" s="152">
        <f t="shared" si="332"/>
        <v>46174</v>
      </c>
      <c r="CN56" s="152">
        <f t="shared" si="332"/>
        <v>46204</v>
      </c>
      <c r="CO56" s="152">
        <f t="shared" si="332"/>
        <v>46235</v>
      </c>
      <c r="CP56" s="152">
        <f t="shared" si="332"/>
        <v>46266</v>
      </c>
      <c r="CQ56" s="152">
        <f t="shared" si="332"/>
        <v>46296</v>
      </c>
      <c r="CR56" s="152">
        <f t="shared" si="332"/>
        <v>46327</v>
      </c>
      <c r="CS56" s="152">
        <f t="shared" si="332"/>
        <v>46357</v>
      </c>
      <c r="CT56" s="152">
        <f t="shared" si="332"/>
        <v>46388</v>
      </c>
      <c r="CU56" s="152">
        <f t="shared" si="332"/>
        <v>46419</v>
      </c>
      <c r="CV56" s="152">
        <f t="shared" si="332"/>
        <v>46447</v>
      </c>
      <c r="CW56" s="152">
        <f t="shared" si="332"/>
        <v>46478</v>
      </c>
      <c r="CX56" s="152">
        <f t="shared" si="332"/>
        <v>46508</v>
      </c>
      <c r="CY56" s="152">
        <f t="shared" si="332"/>
        <v>46539</v>
      </c>
      <c r="CZ56" s="152">
        <f t="shared" si="332"/>
        <v>46569</v>
      </c>
      <c r="DA56" s="152">
        <f t="shared" si="332"/>
        <v>46600</v>
      </c>
      <c r="DB56" s="152">
        <f t="shared" si="332"/>
        <v>46631</v>
      </c>
      <c r="DC56" s="152">
        <f t="shared" si="332"/>
        <v>46661</v>
      </c>
      <c r="DD56" s="152">
        <f t="shared" si="332"/>
        <v>46692</v>
      </c>
      <c r="DE56" s="152">
        <f t="shared" si="332"/>
        <v>46722</v>
      </c>
      <c r="DF56" s="152">
        <f t="shared" si="332"/>
        <v>46753</v>
      </c>
      <c r="DG56" s="152">
        <f t="shared" si="332"/>
        <v>46784</v>
      </c>
      <c r="DH56" s="152">
        <f t="shared" si="332"/>
        <v>46813</v>
      </c>
      <c r="DI56" s="152">
        <f t="shared" si="332"/>
        <v>46844</v>
      </c>
      <c r="DJ56" s="152">
        <f t="shared" si="332"/>
        <v>46874</v>
      </c>
      <c r="DK56" s="152">
        <f t="shared" si="332"/>
        <v>46905</v>
      </c>
      <c r="DL56" s="152">
        <f t="shared" si="332"/>
        <v>46935</v>
      </c>
      <c r="DM56" s="152">
        <f t="shared" si="332"/>
        <v>46966</v>
      </c>
      <c r="DN56" s="152">
        <f t="shared" si="332"/>
        <v>46997</v>
      </c>
      <c r="DO56" s="152">
        <f t="shared" si="332"/>
        <v>47027</v>
      </c>
      <c r="DP56" s="152">
        <f t="shared" si="332"/>
        <v>47058</v>
      </c>
      <c r="DQ56" s="152">
        <f t="shared" si="332"/>
        <v>47088</v>
      </c>
      <c r="DR56" s="152">
        <f t="shared" si="332"/>
        <v>47119</v>
      </c>
      <c r="DS56" s="152">
        <f t="shared" si="332"/>
        <v>47150</v>
      </c>
      <c r="DT56" s="152">
        <f t="shared" si="332"/>
        <v>47178</v>
      </c>
      <c r="DU56" s="152">
        <f t="shared" si="332"/>
        <v>47209</v>
      </c>
      <c r="DV56" s="152">
        <f t="shared" si="332"/>
        <v>47239</v>
      </c>
      <c r="DW56" s="152">
        <f t="shared" si="332"/>
        <v>47270</v>
      </c>
      <c r="DX56" s="152">
        <f t="shared" si="332"/>
        <v>47300</v>
      </c>
      <c r="DY56" s="152">
        <f t="shared" si="332"/>
        <v>47331</v>
      </c>
      <c r="DZ56" s="152">
        <f t="shared" si="332"/>
        <v>47362</v>
      </c>
      <c r="EA56" s="152">
        <f t="shared" si="332"/>
        <v>47392</v>
      </c>
      <c r="EB56" s="152">
        <f t="shared" si="332"/>
        <v>47423</v>
      </c>
      <c r="EC56" s="152">
        <f t="shared" si="332"/>
        <v>47453</v>
      </c>
      <c r="ED56" s="152">
        <f t="shared" ref="ED56:GO56" si="333">+ED37</f>
        <v>47484</v>
      </c>
      <c r="EE56" s="152">
        <f t="shared" si="333"/>
        <v>47515</v>
      </c>
      <c r="EF56" s="152">
        <f t="shared" si="333"/>
        <v>47543</v>
      </c>
      <c r="EG56" s="152">
        <f t="shared" si="333"/>
        <v>47574</v>
      </c>
      <c r="EH56" s="152">
        <f t="shared" si="333"/>
        <v>47604</v>
      </c>
      <c r="EI56" s="152">
        <f t="shared" si="333"/>
        <v>47635</v>
      </c>
      <c r="EJ56" s="152">
        <f t="shared" si="333"/>
        <v>47665</v>
      </c>
      <c r="EK56" s="152">
        <f t="shared" si="333"/>
        <v>47696</v>
      </c>
      <c r="EL56" s="152">
        <f t="shared" si="333"/>
        <v>47727</v>
      </c>
      <c r="EM56" s="152">
        <f t="shared" si="333"/>
        <v>47757</v>
      </c>
      <c r="EN56" s="152">
        <f t="shared" si="333"/>
        <v>47788</v>
      </c>
      <c r="EO56" s="152">
        <f t="shared" si="333"/>
        <v>47818</v>
      </c>
      <c r="EP56" s="152">
        <f t="shared" si="333"/>
        <v>47849</v>
      </c>
      <c r="EQ56" s="152">
        <f t="shared" si="333"/>
        <v>47880</v>
      </c>
      <c r="ER56" s="152">
        <f t="shared" si="333"/>
        <v>47908</v>
      </c>
      <c r="ES56" s="152">
        <f t="shared" si="333"/>
        <v>47939</v>
      </c>
      <c r="ET56" s="152">
        <f t="shared" si="333"/>
        <v>47969</v>
      </c>
      <c r="EU56" s="152">
        <f t="shared" si="333"/>
        <v>48000</v>
      </c>
      <c r="EV56" s="152">
        <f t="shared" si="333"/>
        <v>48030</v>
      </c>
      <c r="EW56" s="152">
        <f t="shared" si="333"/>
        <v>48061</v>
      </c>
      <c r="EX56" s="152">
        <f t="shared" si="333"/>
        <v>48092</v>
      </c>
      <c r="EY56" s="152">
        <f t="shared" si="333"/>
        <v>48122</v>
      </c>
      <c r="EZ56" s="152">
        <f t="shared" si="333"/>
        <v>48153</v>
      </c>
      <c r="FA56" s="152">
        <f t="shared" si="333"/>
        <v>48183</v>
      </c>
      <c r="FB56" s="152">
        <f t="shared" si="333"/>
        <v>48214</v>
      </c>
      <c r="FC56" s="152">
        <f t="shared" si="333"/>
        <v>48245</v>
      </c>
      <c r="FD56" s="152">
        <f t="shared" si="333"/>
        <v>48274</v>
      </c>
      <c r="FE56" s="152">
        <f t="shared" si="333"/>
        <v>48305</v>
      </c>
      <c r="FF56" s="152">
        <f t="shared" si="333"/>
        <v>48335</v>
      </c>
      <c r="FG56" s="152">
        <f t="shared" si="333"/>
        <v>48366</v>
      </c>
      <c r="FH56" s="152">
        <f t="shared" si="333"/>
        <v>48396</v>
      </c>
      <c r="FI56" s="152">
        <f t="shared" si="333"/>
        <v>48427</v>
      </c>
      <c r="FJ56" s="152">
        <f t="shared" si="333"/>
        <v>48458</v>
      </c>
      <c r="FK56" s="152">
        <f t="shared" si="333"/>
        <v>48488</v>
      </c>
      <c r="FL56" s="152">
        <f t="shared" si="333"/>
        <v>48519</v>
      </c>
      <c r="FM56" s="152">
        <f t="shared" si="333"/>
        <v>48549</v>
      </c>
      <c r="FN56" s="152">
        <f t="shared" si="333"/>
        <v>48580</v>
      </c>
      <c r="FO56" s="152">
        <f t="shared" si="333"/>
        <v>48611</v>
      </c>
      <c r="FP56" s="152">
        <f t="shared" si="333"/>
        <v>48639</v>
      </c>
      <c r="FQ56" s="152">
        <f t="shared" si="333"/>
        <v>48670</v>
      </c>
      <c r="FR56" s="152">
        <f t="shared" si="333"/>
        <v>48700</v>
      </c>
      <c r="FS56" s="152">
        <f t="shared" si="333"/>
        <v>48731</v>
      </c>
      <c r="FT56" s="152">
        <f t="shared" si="333"/>
        <v>48761</v>
      </c>
      <c r="FU56" s="152">
        <f t="shared" si="333"/>
        <v>48792</v>
      </c>
      <c r="FV56" s="152">
        <f t="shared" si="333"/>
        <v>48823</v>
      </c>
      <c r="FW56" s="152">
        <f t="shared" si="333"/>
        <v>48853</v>
      </c>
      <c r="FX56" s="152">
        <f t="shared" si="333"/>
        <v>48884</v>
      </c>
      <c r="FY56" s="152">
        <f t="shared" si="333"/>
        <v>48914</v>
      </c>
      <c r="FZ56" s="152">
        <f t="shared" si="333"/>
        <v>48945</v>
      </c>
      <c r="GA56" s="152">
        <f t="shared" si="333"/>
        <v>48976</v>
      </c>
      <c r="GB56" s="152">
        <f t="shared" si="333"/>
        <v>49004</v>
      </c>
      <c r="GC56" s="152">
        <f t="shared" si="333"/>
        <v>49035</v>
      </c>
      <c r="GD56" s="152">
        <f t="shared" si="333"/>
        <v>49065</v>
      </c>
      <c r="GE56" s="152">
        <f t="shared" si="333"/>
        <v>49096</v>
      </c>
      <c r="GF56" s="152">
        <f t="shared" si="333"/>
        <v>49126</v>
      </c>
      <c r="GG56" s="152">
        <f t="shared" si="333"/>
        <v>49157</v>
      </c>
      <c r="GH56" s="152">
        <f t="shared" si="333"/>
        <v>49188</v>
      </c>
      <c r="GI56" s="152">
        <f t="shared" si="333"/>
        <v>49218</v>
      </c>
      <c r="GJ56" s="152">
        <f t="shared" si="333"/>
        <v>49249</v>
      </c>
      <c r="GK56" s="152">
        <f t="shared" si="333"/>
        <v>49279</v>
      </c>
      <c r="GL56" s="152">
        <f t="shared" si="333"/>
        <v>49310</v>
      </c>
      <c r="GM56" s="152">
        <f t="shared" si="333"/>
        <v>49341</v>
      </c>
      <c r="GN56" s="152">
        <f t="shared" si="333"/>
        <v>49369</v>
      </c>
      <c r="GO56" s="152">
        <f t="shared" si="333"/>
        <v>49400</v>
      </c>
      <c r="GP56" s="152">
        <f t="shared" ref="GP56:JA56" si="334">+GP37</f>
        <v>49430</v>
      </c>
      <c r="GQ56" s="152">
        <f t="shared" si="334"/>
        <v>49461</v>
      </c>
      <c r="GR56" s="152">
        <f t="shared" si="334"/>
        <v>49491</v>
      </c>
      <c r="GS56" s="152">
        <f t="shared" si="334"/>
        <v>49522</v>
      </c>
      <c r="GT56" s="152">
        <f t="shared" si="334"/>
        <v>49553</v>
      </c>
      <c r="GU56" s="152">
        <f t="shared" si="334"/>
        <v>49583</v>
      </c>
      <c r="GV56" s="152">
        <f t="shared" si="334"/>
        <v>49614</v>
      </c>
      <c r="GW56" s="152">
        <f t="shared" si="334"/>
        <v>49644</v>
      </c>
      <c r="GX56" s="152">
        <f t="shared" si="334"/>
        <v>49675</v>
      </c>
      <c r="GY56" s="152">
        <f t="shared" si="334"/>
        <v>49706</v>
      </c>
      <c r="GZ56" s="152">
        <f t="shared" si="334"/>
        <v>49735</v>
      </c>
      <c r="HA56" s="152">
        <f t="shared" si="334"/>
        <v>49766</v>
      </c>
      <c r="HB56" s="152">
        <f t="shared" si="334"/>
        <v>49796</v>
      </c>
      <c r="HC56" s="152">
        <f t="shared" si="334"/>
        <v>49827</v>
      </c>
      <c r="HD56" s="152">
        <f t="shared" si="334"/>
        <v>49857</v>
      </c>
      <c r="HE56" s="152">
        <f t="shared" si="334"/>
        <v>49888</v>
      </c>
      <c r="HF56" s="152">
        <f t="shared" si="334"/>
        <v>49919</v>
      </c>
      <c r="HG56" s="152">
        <f t="shared" si="334"/>
        <v>49949</v>
      </c>
      <c r="HH56" s="152">
        <f t="shared" si="334"/>
        <v>49980</v>
      </c>
      <c r="HI56" s="152">
        <f t="shared" si="334"/>
        <v>50010</v>
      </c>
      <c r="HJ56" s="152">
        <f t="shared" si="334"/>
        <v>50041</v>
      </c>
      <c r="HK56" s="152">
        <f t="shared" si="334"/>
        <v>50072</v>
      </c>
      <c r="HL56" s="152">
        <f t="shared" si="334"/>
        <v>50100</v>
      </c>
      <c r="HM56" s="152">
        <f t="shared" si="334"/>
        <v>50131</v>
      </c>
      <c r="HN56" s="152">
        <f t="shared" si="334"/>
        <v>50161</v>
      </c>
      <c r="HO56" s="152">
        <f t="shared" si="334"/>
        <v>50192</v>
      </c>
      <c r="HP56" s="152">
        <f t="shared" si="334"/>
        <v>50222</v>
      </c>
      <c r="HQ56" s="152">
        <f t="shared" si="334"/>
        <v>50253</v>
      </c>
      <c r="HR56" s="152">
        <f t="shared" si="334"/>
        <v>50284</v>
      </c>
      <c r="HS56" s="152">
        <f t="shared" si="334"/>
        <v>50314</v>
      </c>
      <c r="HT56" s="152">
        <f t="shared" si="334"/>
        <v>50345</v>
      </c>
      <c r="HU56" s="152">
        <f t="shared" si="334"/>
        <v>50375</v>
      </c>
      <c r="HV56" s="152">
        <f t="shared" si="334"/>
        <v>50406</v>
      </c>
      <c r="HW56" s="152">
        <f t="shared" si="334"/>
        <v>50437</v>
      </c>
      <c r="HX56" s="152">
        <f t="shared" si="334"/>
        <v>50465</v>
      </c>
      <c r="HY56" s="152">
        <f t="shared" si="334"/>
        <v>50496</v>
      </c>
      <c r="HZ56" s="152">
        <f t="shared" si="334"/>
        <v>50526</v>
      </c>
      <c r="IA56" s="152">
        <f t="shared" si="334"/>
        <v>50557</v>
      </c>
      <c r="IB56" s="152">
        <f t="shared" si="334"/>
        <v>50587</v>
      </c>
      <c r="IC56" s="152">
        <f t="shared" si="334"/>
        <v>50618</v>
      </c>
      <c r="ID56" s="152">
        <f t="shared" si="334"/>
        <v>50649</v>
      </c>
      <c r="IE56" s="152">
        <f t="shared" si="334"/>
        <v>50679</v>
      </c>
      <c r="IF56" s="152">
        <f t="shared" si="334"/>
        <v>50710</v>
      </c>
      <c r="IG56" s="152">
        <f t="shared" si="334"/>
        <v>50740</v>
      </c>
      <c r="IH56" s="152">
        <f t="shared" si="334"/>
        <v>50771</v>
      </c>
      <c r="II56" s="152">
        <f t="shared" si="334"/>
        <v>50802</v>
      </c>
      <c r="IJ56" s="152">
        <f t="shared" si="334"/>
        <v>50830</v>
      </c>
      <c r="IK56" s="152">
        <f t="shared" si="334"/>
        <v>50861</v>
      </c>
      <c r="IL56" s="152">
        <f t="shared" si="334"/>
        <v>50891</v>
      </c>
      <c r="IM56" s="152">
        <f t="shared" si="334"/>
        <v>50922</v>
      </c>
      <c r="IN56" s="152">
        <f t="shared" si="334"/>
        <v>50952</v>
      </c>
      <c r="IO56" s="152">
        <f t="shared" si="334"/>
        <v>50983</v>
      </c>
      <c r="IP56" s="152">
        <f t="shared" si="334"/>
        <v>51014</v>
      </c>
      <c r="IQ56" s="152">
        <f t="shared" si="334"/>
        <v>51044</v>
      </c>
      <c r="IR56" s="152">
        <f t="shared" si="334"/>
        <v>51075</v>
      </c>
      <c r="IS56" s="152">
        <f t="shared" si="334"/>
        <v>51105</v>
      </c>
      <c r="IT56" s="152">
        <f t="shared" si="334"/>
        <v>51136</v>
      </c>
      <c r="IU56" s="152">
        <f t="shared" si="334"/>
        <v>51167</v>
      </c>
      <c r="IV56" s="152">
        <f t="shared" si="334"/>
        <v>51196</v>
      </c>
      <c r="IW56" s="152">
        <f t="shared" si="334"/>
        <v>51227</v>
      </c>
      <c r="IX56" s="152">
        <f t="shared" si="334"/>
        <v>51257</v>
      </c>
      <c r="IY56" s="152">
        <f t="shared" si="334"/>
        <v>51288</v>
      </c>
      <c r="IZ56" s="152">
        <f t="shared" si="334"/>
        <v>51318</v>
      </c>
      <c r="JA56" s="152">
        <f t="shared" si="334"/>
        <v>51349</v>
      </c>
      <c r="JB56" s="152">
        <f t="shared" ref="JB56:LM56" si="335">+JB37</f>
        <v>51380</v>
      </c>
      <c r="JC56" s="152">
        <f t="shared" si="335"/>
        <v>51410</v>
      </c>
      <c r="JD56" s="152">
        <f t="shared" si="335"/>
        <v>51441</v>
      </c>
      <c r="JE56" s="152">
        <f t="shared" si="335"/>
        <v>51471</v>
      </c>
      <c r="JF56" s="152">
        <f t="shared" si="335"/>
        <v>51502</v>
      </c>
      <c r="JG56" s="152">
        <f t="shared" si="335"/>
        <v>51533</v>
      </c>
      <c r="JH56" s="152">
        <f t="shared" si="335"/>
        <v>51561</v>
      </c>
      <c r="JI56" s="152">
        <f t="shared" si="335"/>
        <v>51592</v>
      </c>
      <c r="JJ56" s="152">
        <f t="shared" si="335"/>
        <v>51622</v>
      </c>
      <c r="JK56" s="152">
        <f t="shared" si="335"/>
        <v>51653</v>
      </c>
      <c r="JL56" s="152">
        <f t="shared" si="335"/>
        <v>51683</v>
      </c>
      <c r="JM56" s="152">
        <f t="shared" si="335"/>
        <v>51714</v>
      </c>
      <c r="JN56" s="152">
        <f t="shared" si="335"/>
        <v>51745</v>
      </c>
      <c r="JO56" s="152">
        <f t="shared" si="335"/>
        <v>51775</v>
      </c>
      <c r="JP56" s="152">
        <f t="shared" si="335"/>
        <v>51806</v>
      </c>
      <c r="JQ56" s="152">
        <f t="shared" si="335"/>
        <v>51836</v>
      </c>
      <c r="JR56" s="152">
        <f t="shared" si="335"/>
        <v>51867</v>
      </c>
      <c r="JS56" s="152">
        <f t="shared" si="335"/>
        <v>51898</v>
      </c>
      <c r="JT56" s="152">
        <f t="shared" si="335"/>
        <v>51926</v>
      </c>
      <c r="JU56" s="152">
        <f t="shared" si="335"/>
        <v>51957</v>
      </c>
      <c r="JV56" s="152">
        <f t="shared" si="335"/>
        <v>51987</v>
      </c>
      <c r="JW56" s="152">
        <f t="shared" si="335"/>
        <v>52018</v>
      </c>
      <c r="JX56" s="152">
        <f t="shared" si="335"/>
        <v>52048</v>
      </c>
      <c r="JY56" s="152">
        <f t="shared" si="335"/>
        <v>52079</v>
      </c>
      <c r="JZ56" s="152">
        <f t="shared" si="335"/>
        <v>52110</v>
      </c>
      <c r="KA56" s="152">
        <f t="shared" si="335"/>
        <v>52140</v>
      </c>
      <c r="KB56" s="152">
        <f t="shared" si="335"/>
        <v>52171</v>
      </c>
      <c r="KC56" s="152">
        <f t="shared" si="335"/>
        <v>52201</v>
      </c>
      <c r="KD56" s="152">
        <f t="shared" si="335"/>
        <v>52232</v>
      </c>
      <c r="KE56" s="152">
        <f t="shared" si="335"/>
        <v>52263</v>
      </c>
      <c r="KF56" s="152">
        <f t="shared" si="335"/>
        <v>52291</v>
      </c>
      <c r="KG56" s="152">
        <f t="shared" si="335"/>
        <v>52322</v>
      </c>
      <c r="KH56" s="152">
        <f t="shared" si="335"/>
        <v>52352</v>
      </c>
      <c r="KI56" s="152">
        <f t="shared" si="335"/>
        <v>52383</v>
      </c>
      <c r="KJ56" s="152">
        <f t="shared" si="335"/>
        <v>52413</v>
      </c>
      <c r="KK56" s="152">
        <f t="shared" si="335"/>
        <v>52444</v>
      </c>
      <c r="KL56" s="152">
        <f t="shared" si="335"/>
        <v>52475</v>
      </c>
      <c r="KM56" s="152">
        <f t="shared" si="335"/>
        <v>52505</v>
      </c>
      <c r="KN56" s="152">
        <f t="shared" si="335"/>
        <v>52536</v>
      </c>
      <c r="KO56" s="152">
        <f t="shared" si="335"/>
        <v>52566</v>
      </c>
      <c r="KP56" s="152">
        <f t="shared" si="335"/>
        <v>52597</v>
      </c>
      <c r="KQ56" s="152">
        <f t="shared" si="335"/>
        <v>52628</v>
      </c>
      <c r="KR56" s="152">
        <f t="shared" si="335"/>
        <v>52657</v>
      </c>
      <c r="KS56" s="152">
        <f t="shared" si="335"/>
        <v>52688</v>
      </c>
      <c r="KT56" s="152">
        <f t="shared" si="335"/>
        <v>52718</v>
      </c>
      <c r="KU56" s="152">
        <f t="shared" si="335"/>
        <v>52749</v>
      </c>
      <c r="KV56" s="152">
        <f t="shared" si="335"/>
        <v>52779</v>
      </c>
      <c r="KW56" s="152">
        <f t="shared" si="335"/>
        <v>52810</v>
      </c>
      <c r="KX56" s="152">
        <f t="shared" si="335"/>
        <v>52841</v>
      </c>
      <c r="KY56" s="152">
        <f t="shared" si="335"/>
        <v>52871</v>
      </c>
      <c r="KZ56" s="152">
        <f t="shared" si="335"/>
        <v>52902</v>
      </c>
      <c r="LA56" s="152">
        <f t="shared" si="335"/>
        <v>52932</v>
      </c>
      <c r="LB56" s="152">
        <f t="shared" si="335"/>
        <v>52963</v>
      </c>
      <c r="LC56" s="152">
        <f t="shared" si="335"/>
        <v>52994</v>
      </c>
      <c r="LD56" s="152">
        <f t="shared" si="335"/>
        <v>53022</v>
      </c>
      <c r="LE56" s="152">
        <f t="shared" si="335"/>
        <v>53053</v>
      </c>
      <c r="LF56" s="152">
        <f t="shared" si="335"/>
        <v>53083</v>
      </c>
      <c r="LG56" s="152">
        <f t="shared" si="335"/>
        <v>53114</v>
      </c>
      <c r="LH56" s="152">
        <f t="shared" si="335"/>
        <v>53144</v>
      </c>
      <c r="LI56" s="152">
        <f t="shared" si="335"/>
        <v>53175</v>
      </c>
      <c r="LJ56" s="152">
        <f t="shared" si="335"/>
        <v>53206</v>
      </c>
      <c r="LK56" s="152">
        <f t="shared" si="335"/>
        <v>53236</v>
      </c>
      <c r="LL56" s="152">
        <f t="shared" si="335"/>
        <v>53267</v>
      </c>
      <c r="LM56" s="152">
        <f t="shared" si="335"/>
        <v>53297</v>
      </c>
      <c r="LN56" s="152">
        <f t="shared" ref="LN56:NY56" si="336">+LN37</f>
        <v>53328</v>
      </c>
      <c r="LO56" s="152">
        <f t="shared" si="336"/>
        <v>53359</v>
      </c>
      <c r="LP56" s="152">
        <f t="shared" si="336"/>
        <v>53387</v>
      </c>
      <c r="LQ56" s="152">
        <f t="shared" si="336"/>
        <v>53418</v>
      </c>
      <c r="LR56" s="152">
        <f t="shared" si="336"/>
        <v>53448</v>
      </c>
      <c r="LS56" s="152">
        <f t="shared" si="336"/>
        <v>53479</v>
      </c>
      <c r="LT56" s="152">
        <f t="shared" si="336"/>
        <v>53509</v>
      </c>
      <c r="LU56" s="152">
        <f t="shared" si="336"/>
        <v>53540</v>
      </c>
      <c r="LV56" s="152">
        <f t="shared" si="336"/>
        <v>53571</v>
      </c>
      <c r="LW56" s="152">
        <f t="shared" si="336"/>
        <v>53601</v>
      </c>
      <c r="LX56" s="152">
        <f t="shared" si="336"/>
        <v>53632</v>
      </c>
      <c r="LY56" s="152">
        <f t="shared" si="336"/>
        <v>53662</v>
      </c>
      <c r="LZ56" s="152">
        <f t="shared" si="336"/>
        <v>53693</v>
      </c>
      <c r="MA56" s="152">
        <f t="shared" si="336"/>
        <v>53724</v>
      </c>
      <c r="MB56" s="152">
        <f t="shared" si="336"/>
        <v>53752</v>
      </c>
      <c r="MC56" s="152">
        <f t="shared" si="336"/>
        <v>53783</v>
      </c>
      <c r="MD56" s="152">
        <f t="shared" si="336"/>
        <v>53813</v>
      </c>
      <c r="ME56" s="152">
        <f t="shared" si="336"/>
        <v>53844</v>
      </c>
      <c r="MF56" s="152">
        <f t="shared" si="336"/>
        <v>53874</v>
      </c>
      <c r="MG56" s="152">
        <f t="shared" si="336"/>
        <v>53905</v>
      </c>
      <c r="MH56" s="152">
        <f t="shared" si="336"/>
        <v>53936</v>
      </c>
      <c r="MI56" s="152">
        <f t="shared" si="336"/>
        <v>53966</v>
      </c>
      <c r="MJ56" s="152">
        <f t="shared" si="336"/>
        <v>53997</v>
      </c>
      <c r="MK56" s="152">
        <f t="shared" si="336"/>
        <v>54027</v>
      </c>
      <c r="ML56" s="152">
        <f t="shared" si="336"/>
        <v>54058</v>
      </c>
      <c r="MM56" s="152">
        <f t="shared" si="336"/>
        <v>54089</v>
      </c>
      <c r="MN56" s="152">
        <f t="shared" si="336"/>
        <v>54118</v>
      </c>
      <c r="MO56" s="152">
        <f t="shared" si="336"/>
        <v>54149</v>
      </c>
      <c r="MP56" s="152">
        <f t="shared" si="336"/>
        <v>54179</v>
      </c>
      <c r="MQ56" s="152">
        <f t="shared" si="336"/>
        <v>54210</v>
      </c>
      <c r="MR56" s="152">
        <f t="shared" si="336"/>
        <v>54240</v>
      </c>
      <c r="MS56" s="152">
        <f t="shared" si="336"/>
        <v>54271</v>
      </c>
      <c r="MT56" s="152">
        <f t="shared" si="336"/>
        <v>54302</v>
      </c>
      <c r="MU56" s="152">
        <f t="shared" si="336"/>
        <v>54332</v>
      </c>
      <c r="MV56" s="152">
        <f t="shared" si="336"/>
        <v>54363</v>
      </c>
      <c r="MW56" s="152">
        <f t="shared" si="336"/>
        <v>54393</v>
      </c>
      <c r="MX56" s="152">
        <f t="shared" si="336"/>
        <v>54424</v>
      </c>
      <c r="MY56" s="152">
        <f t="shared" si="336"/>
        <v>54455</v>
      </c>
      <c r="MZ56" s="152">
        <f t="shared" si="336"/>
        <v>54483</v>
      </c>
      <c r="NA56" s="152">
        <f t="shared" si="336"/>
        <v>54514</v>
      </c>
      <c r="NB56" s="152">
        <f t="shared" si="336"/>
        <v>54544</v>
      </c>
      <c r="NC56" s="152">
        <f t="shared" si="336"/>
        <v>54575</v>
      </c>
      <c r="ND56" s="152">
        <f t="shared" si="336"/>
        <v>54605</v>
      </c>
      <c r="NE56" s="152">
        <f t="shared" si="336"/>
        <v>54636</v>
      </c>
      <c r="NF56" s="152">
        <f t="shared" si="336"/>
        <v>54667</v>
      </c>
      <c r="NG56" s="152">
        <f t="shared" si="336"/>
        <v>54697</v>
      </c>
      <c r="NH56" s="152">
        <f t="shared" si="336"/>
        <v>54728</v>
      </c>
      <c r="NI56" s="152">
        <f t="shared" si="336"/>
        <v>54758</v>
      </c>
      <c r="NJ56" s="152">
        <f t="shared" si="336"/>
        <v>54789</v>
      </c>
      <c r="NK56" s="152">
        <f t="shared" si="336"/>
        <v>54820</v>
      </c>
      <c r="NL56" s="152">
        <f t="shared" si="336"/>
        <v>54848</v>
      </c>
      <c r="NM56" s="152">
        <f t="shared" si="336"/>
        <v>54879</v>
      </c>
      <c r="NN56" s="152">
        <f t="shared" si="336"/>
        <v>54909</v>
      </c>
      <c r="NO56" s="152">
        <f t="shared" si="336"/>
        <v>54940</v>
      </c>
      <c r="NP56" s="152">
        <f t="shared" si="336"/>
        <v>54970</v>
      </c>
      <c r="NQ56" s="152">
        <f t="shared" si="336"/>
        <v>55001</v>
      </c>
      <c r="NR56" s="152">
        <f t="shared" si="336"/>
        <v>55032</v>
      </c>
      <c r="NS56" s="152">
        <f t="shared" si="336"/>
        <v>55062</v>
      </c>
      <c r="NT56" s="152">
        <f t="shared" si="336"/>
        <v>55093</v>
      </c>
      <c r="NU56" s="152">
        <f t="shared" si="336"/>
        <v>55123</v>
      </c>
      <c r="NV56" s="152">
        <f t="shared" si="336"/>
        <v>55154</v>
      </c>
      <c r="NW56" s="152">
        <f t="shared" si="336"/>
        <v>55185</v>
      </c>
      <c r="NX56" s="152">
        <f t="shared" si="336"/>
        <v>55213</v>
      </c>
      <c r="NY56" s="152">
        <f t="shared" si="336"/>
        <v>55244</v>
      </c>
      <c r="NZ56" s="152">
        <f t="shared" ref="NZ56:QK56" si="337">+NZ37</f>
        <v>55274</v>
      </c>
      <c r="OA56" s="152">
        <f t="shared" si="337"/>
        <v>55305</v>
      </c>
      <c r="OB56" s="152">
        <f t="shared" si="337"/>
        <v>55335</v>
      </c>
      <c r="OC56" s="152">
        <f t="shared" si="337"/>
        <v>55366</v>
      </c>
      <c r="OD56" s="152">
        <f t="shared" si="337"/>
        <v>55397</v>
      </c>
      <c r="OE56" s="152">
        <f t="shared" si="337"/>
        <v>55427</v>
      </c>
      <c r="OF56" s="152">
        <f t="shared" si="337"/>
        <v>55458</v>
      </c>
      <c r="OG56" s="152">
        <f t="shared" si="337"/>
        <v>55488</v>
      </c>
      <c r="OH56" s="152">
        <f t="shared" si="337"/>
        <v>55519</v>
      </c>
      <c r="OI56" s="152">
        <f t="shared" si="337"/>
        <v>55550</v>
      </c>
      <c r="OJ56" s="152">
        <f t="shared" si="337"/>
        <v>55579</v>
      </c>
      <c r="OK56" s="152">
        <f t="shared" si="337"/>
        <v>55610</v>
      </c>
      <c r="OL56" s="152">
        <f t="shared" si="337"/>
        <v>55640</v>
      </c>
      <c r="OM56" s="152">
        <f t="shared" si="337"/>
        <v>55671</v>
      </c>
      <c r="ON56" s="152">
        <f t="shared" si="337"/>
        <v>55701</v>
      </c>
      <c r="OO56" s="152">
        <f t="shared" si="337"/>
        <v>55732</v>
      </c>
      <c r="OP56" s="152">
        <f t="shared" si="337"/>
        <v>55763</v>
      </c>
      <c r="OQ56" s="152">
        <f t="shared" si="337"/>
        <v>55793</v>
      </c>
      <c r="OR56" s="152">
        <f t="shared" si="337"/>
        <v>55824</v>
      </c>
      <c r="OS56" s="152">
        <f t="shared" si="337"/>
        <v>55854</v>
      </c>
      <c r="OT56" s="152">
        <f t="shared" si="337"/>
        <v>55885</v>
      </c>
      <c r="OU56" s="152">
        <f t="shared" si="337"/>
        <v>55916</v>
      </c>
      <c r="OV56" s="152">
        <f t="shared" si="337"/>
        <v>55944</v>
      </c>
      <c r="OW56" s="152">
        <f t="shared" si="337"/>
        <v>55975</v>
      </c>
      <c r="OX56" s="152">
        <f t="shared" si="337"/>
        <v>56005</v>
      </c>
      <c r="OY56" s="152">
        <f t="shared" si="337"/>
        <v>56036</v>
      </c>
      <c r="OZ56" s="152">
        <f t="shared" si="337"/>
        <v>56066</v>
      </c>
      <c r="PA56" s="152">
        <f t="shared" si="337"/>
        <v>56097</v>
      </c>
      <c r="PB56" s="152">
        <f t="shared" si="337"/>
        <v>56128</v>
      </c>
      <c r="PC56" s="152">
        <f t="shared" si="337"/>
        <v>56158</v>
      </c>
      <c r="PD56" s="152">
        <f t="shared" si="337"/>
        <v>56189</v>
      </c>
      <c r="PE56" s="152">
        <f t="shared" si="337"/>
        <v>56219</v>
      </c>
      <c r="PF56" s="152">
        <f t="shared" si="337"/>
        <v>56250</v>
      </c>
      <c r="PG56" s="152">
        <f t="shared" si="337"/>
        <v>56281</v>
      </c>
      <c r="PH56" s="152">
        <f t="shared" si="337"/>
        <v>56309</v>
      </c>
      <c r="PI56" s="152">
        <f t="shared" si="337"/>
        <v>56340</v>
      </c>
      <c r="PJ56" s="152">
        <f t="shared" si="337"/>
        <v>56370</v>
      </c>
      <c r="PK56" s="152">
        <f t="shared" si="337"/>
        <v>56401</v>
      </c>
      <c r="PL56" s="152">
        <f t="shared" si="337"/>
        <v>56431</v>
      </c>
      <c r="PM56" s="152">
        <f t="shared" si="337"/>
        <v>56462</v>
      </c>
      <c r="PN56" s="152">
        <f t="shared" si="337"/>
        <v>56493</v>
      </c>
      <c r="PO56" s="152">
        <f t="shared" si="337"/>
        <v>56523</v>
      </c>
      <c r="PP56" s="152">
        <f t="shared" si="337"/>
        <v>56554</v>
      </c>
      <c r="PQ56" s="152">
        <f t="shared" si="337"/>
        <v>56584</v>
      </c>
      <c r="PR56" s="152">
        <f t="shared" si="337"/>
        <v>56615</v>
      </c>
      <c r="PS56" s="152">
        <f t="shared" si="337"/>
        <v>56646</v>
      </c>
      <c r="PT56" s="152">
        <f t="shared" si="337"/>
        <v>56674</v>
      </c>
      <c r="PU56" s="152">
        <f t="shared" si="337"/>
        <v>56705</v>
      </c>
      <c r="PV56" s="152">
        <f t="shared" si="337"/>
        <v>56735</v>
      </c>
      <c r="PW56" s="152">
        <f t="shared" si="337"/>
        <v>56766</v>
      </c>
      <c r="PX56" s="152">
        <f t="shared" si="337"/>
        <v>56796</v>
      </c>
      <c r="PY56" s="152">
        <f t="shared" si="337"/>
        <v>56827</v>
      </c>
      <c r="PZ56" s="152">
        <f t="shared" si="337"/>
        <v>56858</v>
      </c>
      <c r="QA56" s="152">
        <f t="shared" si="337"/>
        <v>56888</v>
      </c>
      <c r="QB56" s="152">
        <f t="shared" si="337"/>
        <v>56919</v>
      </c>
      <c r="QC56" s="152">
        <f t="shared" si="337"/>
        <v>56949</v>
      </c>
      <c r="QD56" s="152">
        <f t="shared" si="337"/>
        <v>56980</v>
      </c>
      <c r="QE56" s="152">
        <f t="shared" si="337"/>
        <v>57011</v>
      </c>
      <c r="QF56" s="152">
        <f t="shared" si="337"/>
        <v>57040</v>
      </c>
      <c r="QG56" s="152">
        <f t="shared" si="337"/>
        <v>57071</v>
      </c>
      <c r="QH56" s="152">
        <f t="shared" si="337"/>
        <v>57101</v>
      </c>
      <c r="QI56" s="152">
        <f t="shared" si="337"/>
        <v>57132</v>
      </c>
      <c r="QJ56" s="152">
        <f t="shared" si="337"/>
        <v>57162</v>
      </c>
      <c r="QK56" s="152">
        <f t="shared" si="337"/>
        <v>57193</v>
      </c>
      <c r="QL56" s="152">
        <f t="shared" ref="QL56:SW56" si="338">+QL37</f>
        <v>57224</v>
      </c>
      <c r="QM56" s="152">
        <f t="shared" si="338"/>
        <v>57254</v>
      </c>
      <c r="QN56" s="152">
        <f t="shared" si="338"/>
        <v>57285</v>
      </c>
      <c r="QO56" s="152">
        <f t="shared" si="338"/>
        <v>57315</v>
      </c>
      <c r="QP56" s="152">
        <f t="shared" si="338"/>
        <v>57346</v>
      </c>
      <c r="QQ56" s="152">
        <f t="shared" si="338"/>
        <v>57377</v>
      </c>
      <c r="QR56" s="152">
        <f t="shared" si="338"/>
        <v>57405</v>
      </c>
      <c r="QS56" s="152">
        <f t="shared" si="338"/>
        <v>57436</v>
      </c>
      <c r="QT56" s="152">
        <f t="shared" si="338"/>
        <v>57466</v>
      </c>
      <c r="QU56" s="152">
        <f t="shared" si="338"/>
        <v>57497</v>
      </c>
      <c r="QV56" s="152">
        <f t="shared" si="338"/>
        <v>57527</v>
      </c>
      <c r="QW56" s="152">
        <f t="shared" si="338"/>
        <v>57558</v>
      </c>
      <c r="QX56" s="152">
        <f t="shared" si="338"/>
        <v>57589</v>
      </c>
      <c r="QY56" s="152">
        <f t="shared" si="338"/>
        <v>57619</v>
      </c>
      <c r="QZ56" s="152">
        <f t="shared" si="338"/>
        <v>57650</v>
      </c>
      <c r="RA56" s="152">
        <f t="shared" si="338"/>
        <v>57680</v>
      </c>
      <c r="RB56" s="152">
        <f t="shared" si="338"/>
        <v>57711</v>
      </c>
      <c r="RC56" s="152">
        <f t="shared" si="338"/>
        <v>57742</v>
      </c>
      <c r="RD56" s="152">
        <f t="shared" si="338"/>
        <v>57770</v>
      </c>
      <c r="RE56" s="152">
        <f t="shared" si="338"/>
        <v>57801</v>
      </c>
      <c r="RF56" s="152">
        <f t="shared" si="338"/>
        <v>57831</v>
      </c>
      <c r="RG56" s="152">
        <f t="shared" si="338"/>
        <v>57862</v>
      </c>
      <c r="RH56" s="152">
        <f t="shared" si="338"/>
        <v>57892</v>
      </c>
      <c r="RI56" s="152">
        <f t="shared" si="338"/>
        <v>57923</v>
      </c>
      <c r="RJ56" s="152">
        <f t="shared" si="338"/>
        <v>57954</v>
      </c>
      <c r="RK56" s="152">
        <f t="shared" si="338"/>
        <v>57984</v>
      </c>
      <c r="RL56" s="152">
        <f t="shared" si="338"/>
        <v>58015</v>
      </c>
      <c r="RM56" s="152">
        <f t="shared" si="338"/>
        <v>58045</v>
      </c>
      <c r="RN56" s="152">
        <f t="shared" si="338"/>
        <v>58076</v>
      </c>
      <c r="RO56" s="152">
        <f t="shared" si="338"/>
        <v>58107</v>
      </c>
      <c r="RP56" s="152">
        <f t="shared" si="338"/>
        <v>58135</v>
      </c>
      <c r="RQ56" s="152">
        <f t="shared" si="338"/>
        <v>58166</v>
      </c>
      <c r="RR56" s="152">
        <f t="shared" si="338"/>
        <v>58196</v>
      </c>
      <c r="RS56" s="152">
        <f t="shared" si="338"/>
        <v>58227</v>
      </c>
      <c r="RT56" s="152">
        <f t="shared" si="338"/>
        <v>58257</v>
      </c>
      <c r="RU56" s="152">
        <f t="shared" si="338"/>
        <v>58288</v>
      </c>
      <c r="RV56" s="152">
        <f t="shared" si="338"/>
        <v>58319</v>
      </c>
      <c r="RW56" s="152">
        <f t="shared" si="338"/>
        <v>58349</v>
      </c>
      <c r="RX56" s="152">
        <f t="shared" si="338"/>
        <v>58380</v>
      </c>
      <c r="RY56" s="152">
        <f t="shared" si="338"/>
        <v>58410</v>
      </c>
      <c r="RZ56" s="152">
        <f t="shared" si="338"/>
        <v>58441</v>
      </c>
      <c r="SA56" s="152">
        <f t="shared" si="338"/>
        <v>58472</v>
      </c>
      <c r="SB56" s="152">
        <f t="shared" si="338"/>
        <v>58501</v>
      </c>
      <c r="SC56" s="152">
        <f t="shared" si="338"/>
        <v>58532</v>
      </c>
      <c r="SD56" s="152">
        <f t="shared" si="338"/>
        <v>58562</v>
      </c>
      <c r="SE56" s="152">
        <f t="shared" si="338"/>
        <v>58593</v>
      </c>
      <c r="SF56" s="152">
        <f t="shared" si="338"/>
        <v>58623</v>
      </c>
      <c r="SG56" s="152">
        <f t="shared" si="338"/>
        <v>58654</v>
      </c>
      <c r="SH56" s="152">
        <f t="shared" si="338"/>
        <v>58685</v>
      </c>
      <c r="SI56" s="152">
        <f t="shared" si="338"/>
        <v>58715</v>
      </c>
      <c r="SJ56" s="152">
        <f t="shared" si="338"/>
        <v>58746</v>
      </c>
      <c r="SK56" s="152">
        <f t="shared" si="338"/>
        <v>58776</v>
      </c>
      <c r="SL56" s="152">
        <f t="shared" si="338"/>
        <v>58807</v>
      </c>
      <c r="SM56" s="152">
        <f t="shared" si="338"/>
        <v>58838</v>
      </c>
      <c r="SN56" s="152">
        <f t="shared" si="338"/>
        <v>58866</v>
      </c>
      <c r="SO56" s="152">
        <f t="shared" si="338"/>
        <v>58897</v>
      </c>
      <c r="SP56" s="152">
        <f t="shared" si="338"/>
        <v>58927</v>
      </c>
      <c r="SQ56" s="152">
        <f t="shared" si="338"/>
        <v>58958</v>
      </c>
      <c r="SR56" s="152">
        <f t="shared" si="338"/>
        <v>58988</v>
      </c>
      <c r="SS56" s="152">
        <f t="shared" si="338"/>
        <v>59019</v>
      </c>
      <c r="ST56" s="152">
        <f t="shared" si="338"/>
        <v>59050</v>
      </c>
      <c r="SU56" s="152">
        <f t="shared" si="338"/>
        <v>59080</v>
      </c>
      <c r="SV56" s="152">
        <f t="shared" si="338"/>
        <v>59111</v>
      </c>
      <c r="SW56" s="152">
        <f t="shared" si="338"/>
        <v>59141</v>
      </c>
      <c r="SX56" s="152">
        <f t="shared" ref="SX56:VI56" si="339">+SX37</f>
        <v>59172</v>
      </c>
      <c r="SY56" s="152">
        <f t="shared" si="339"/>
        <v>59203</v>
      </c>
      <c r="SZ56" s="152">
        <f t="shared" si="339"/>
        <v>59231</v>
      </c>
      <c r="TA56" s="152">
        <f t="shared" si="339"/>
        <v>59262</v>
      </c>
      <c r="TB56" s="152">
        <f t="shared" si="339"/>
        <v>59292</v>
      </c>
      <c r="TC56" s="152">
        <f t="shared" si="339"/>
        <v>59323</v>
      </c>
      <c r="TD56" s="152">
        <f t="shared" si="339"/>
        <v>59353</v>
      </c>
      <c r="TE56" s="152">
        <f t="shared" si="339"/>
        <v>59384</v>
      </c>
      <c r="TF56" s="152">
        <f t="shared" si="339"/>
        <v>59415</v>
      </c>
      <c r="TG56" s="152">
        <f t="shared" si="339"/>
        <v>59445</v>
      </c>
      <c r="TH56" s="152">
        <f t="shared" si="339"/>
        <v>59476</v>
      </c>
      <c r="TI56" s="152">
        <f t="shared" si="339"/>
        <v>59506</v>
      </c>
      <c r="TJ56" s="152">
        <f t="shared" si="339"/>
        <v>59537</v>
      </c>
      <c r="TK56" s="152">
        <f t="shared" si="339"/>
        <v>59568</v>
      </c>
      <c r="TL56" s="152">
        <f t="shared" si="339"/>
        <v>59596</v>
      </c>
      <c r="TM56" s="152">
        <f t="shared" si="339"/>
        <v>59627</v>
      </c>
      <c r="TN56" s="152">
        <f t="shared" si="339"/>
        <v>59657</v>
      </c>
      <c r="TO56" s="152">
        <f t="shared" si="339"/>
        <v>59688</v>
      </c>
      <c r="TP56" s="152">
        <f t="shared" si="339"/>
        <v>59718</v>
      </c>
      <c r="TQ56" s="152">
        <f t="shared" si="339"/>
        <v>59749</v>
      </c>
      <c r="TR56" s="152">
        <f t="shared" si="339"/>
        <v>59780</v>
      </c>
      <c r="TS56" s="152">
        <f t="shared" si="339"/>
        <v>59810</v>
      </c>
      <c r="TT56" s="152">
        <f t="shared" si="339"/>
        <v>59841</v>
      </c>
      <c r="TU56" s="152">
        <f t="shared" si="339"/>
        <v>59871</v>
      </c>
      <c r="TV56" s="152">
        <f t="shared" si="339"/>
        <v>59902</v>
      </c>
      <c r="TW56" s="152">
        <f t="shared" si="339"/>
        <v>59933</v>
      </c>
      <c r="TX56" s="152">
        <f t="shared" si="339"/>
        <v>59962</v>
      </c>
      <c r="TY56" s="152">
        <f t="shared" si="339"/>
        <v>59993</v>
      </c>
      <c r="TZ56" s="152">
        <f t="shared" si="339"/>
        <v>60023</v>
      </c>
      <c r="UA56" s="152">
        <f t="shared" si="339"/>
        <v>60054</v>
      </c>
      <c r="UB56" s="152">
        <f t="shared" si="339"/>
        <v>60084</v>
      </c>
      <c r="UC56" s="152">
        <f t="shared" si="339"/>
        <v>60115</v>
      </c>
      <c r="UD56" s="152">
        <f t="shared" si="339"/>
        <v>60146</v>
      </c>
      <c r="UE56" s="152">
        <f t="shared" si="339"/>
        <v>60176</v>
      </c>
      <c r="UF56" s="152">
        <f t="shared" si="339"/>
        <v>60207</v>
      </c>
      <c r="UG56" s="152">
        <f t="shared" si="339"/>
        <v>60237</v>
      </c>
      <c r="UH56" s="152">
        <f t="shared" si="339"/>
        <v>60268</v>
      </c>
      <c r="UI56" s="152">
        <f t="shared" si="339"/>
        <v>60299</v>
      </c>
      <c r="UJ56" s="152">
        <f t="shared" si="339"/>
        <v>60327</v>
      </c>
      <c r="UK56" s="152">
        <f t="shared" si="339"/>
        <v>60358</v>
      </c>
      <c r="UL56" s="152">
        <f t="shared" si="339"/>
        <v>60388</v>
      </c>
      <c r="UM56" s="152">
        <f t="shared" si="339"/>
        <v>60419</v>
      </c>
      <c r="UN56" s="152">
        <f t="shared" si="339"/>
        <v>60449</v>
      </c>
      <c r="UO56" s="152">
        <f t="shared" si="339"/>
        <v>60480</v>
      </c>
      <c r="UP56" s="152">
        <f t="shared" si="339"/>
        <v>60511</v>
      </c>
      <c r="UQ56" s="152">
        <f t="shared" si="339"/>
        <v>60541</v>
      </c>
      <c r="UR56" s="152">
        <f t="shared" si="339"/>
        <v>60572</v>
      </c>
      <c r="US56" s="152">
        <f t="shared" si="339"/>
        <v>60602</v>
      </c>
      <c r="UT56" s="152">
        <f t="shared" si="339"/>
        <v>60633</v>
      </c>
      <c r="UU56" s="152">
        <f t="shared" si="339"/>
        <v>60664</v>
      </c>
      <c r="UV56" s="152">
        <f t="shared" si="339"/>
        <v>60692</v>
      </c>
      <c r="UW56" s="152">
        <f t="shared" si="339"/>
        <v>60723</v>
      </c>
      <c r="UX56" s="152">
        <f t="shared" si="339"/>
        <v>60753</v>
      </c>
      <c r="UY56" s="152">
        <f t="shared" si="339"/>
        <v>60784</v>
      </c>
      <c r="UZ56" s="152">
        <f t="shared" si="339"/>
        <v>60814</v>
      </c>
      <c r="VA56" s="152">
        <f t="shared" si="339"/>
        <v>60845</v>
      </c>
      <c r="VB56" s="152">
        <f t="shared" si="339"/>
        <v>60876</v>
      </c>
      <c r="VC56" s="152">
        <f t="shared" si="339"/>
        <v>60906</v>
      </c>
      <c r="VD56" s="152">
        <f t="shared" si="339"/>
        <v>60937</v>
      </c>
      <c r="VE56" s="152">
        <f t="shared" si="339"/>
        <v>60967</v>
      </c>
      <c r="VF56" s="152">
        <f t="shared" si="339"/>
        <v>60998</v>
      </c>
      <c r="VG56" s="152">
        <f t="shared" si="339"/>
        <v>61029</v>
      </c>
      <c r="VH56" s="152">
        <f t="shared" si="339"/>
        <v>61057</v>
      </c>
      <c r="VI56" s="152">
        <f t="shared" si="339"/>
        <v>61088</v>
      </c>
      <c r="VJ56" s="152">
        <f t="shared" ref="VJ56:WS56" si="340">+VJ37</f>
        <v>61118</v>
      </c>
      <c r="VK56" s="152">
        <f t="shared" si="340"/>
        <v>61149</v>
      </c>
      <c r="VL56" s="152">
        <f t="shared" si="340"/>
        <v>61179</v>
      </c>
      <c r="VM56" s="152">
        <f t="shared" si="340"/>
        <v>61210</v>
      </c>
      <c r="VN56" s="152">
        <f t="shared" si="340"/>
        <v>61241</v>
      </c>
      <c r="VO56" s="152">
        <f t="shared" si="340"/>
        <v>61271</v>
      </c>
      <c r="VP56" s="152">
        <f t="shared" si="340"/>
        <v>61302</v>
      </c>
      <c r="VQ56" s="152">
        <f t="shared" si="340"/>
        <v>61332</v>
      </c>
      <c r="VR56" s="152">
        <f t="shared" si="340"/>
        <v>61363</v>
      </c>
      <c r="VS56" s="152">
        <f t="shared" si="340"/>
        <v>61394</v>
      </c>
      <c r="VT56" s="152">
        <f t="shared" si="340"/>
        <v>61423</v>
      </c>
      <c r="VU56" s="152">
        <f t="shared" si="340"/>
        <v>61454</v>
      </c>
      <c r="VV56" s="152">
        <f t="shared" si="340"/>
        <v>61484</v>
      </c>
      <c r="VW56" s="152">
        <f t="shared" si="340"/>
        <v>61515</v>
      </c>
      <c r="VX56" s="152">
        <f t="shared" si="340"/>
        <v>61545</v>
      </c>
      <c r="VY56" s="152">
        <f t="shared" si="340"/>
        <v>61576</v>
      </c>
      <c r="VZ56" s="152">
        <f t="shared" si="340"/>
        <v>61607</v>
      </c>
      <c r="WA56" s="152">
        <f t="shared" si="340"/>
        <v>61637</v>
      </c>
      <c r="WB56" s="152">
        <f t="shared" si="340"/>
        <v>61668</v>
      </c>
      <c r="WC56" s="152">
        <f t="shared" si="340"/>
        <v>61698</v>
      </c>
      <c r="WD56" s="152">
        <f t="shared" si="340"/>
        <v>61729</v>
      </c>
      <c r="WE56" s="152">
        <f t="shared" si="340"/>
        <v>61760</v>
      </c>
      <c r="WF56" s="152">
        <f t="shared" si="340"/>
        <v>61788</v>
      </c>
      <c r="WG56" s="152">
        <f t="shared" si="340"/>
        <v>61819</v>
      </c>
      <c r="WH56" s="152">
        <f t="shared" si="340"/>
        <v>61849</v>
      </c>
      <c r="WI56" s="152">
        <f t="shared" si="340"/>
        <v>61880</v>
      </c>
      <c r="WJ56" s="152">
        <f t="shared" si="340"/>
        <v>61910</v>
      </c>
      <c r="WK56" s="152">
        <f t="shared" si="340"/>
        <v>61941</v>
      </c>
      <c r="WL56" s="152">
        <f t="shared" si="340"/>
        <v>61972</v>
      </c>
      <c r="WM56" s="152">
        <f t="shared" si="340"/>
        <v>62002</v>
      </c>
      <c r="WN56" s="152">
        <f t="shared" si="340"/>
        <v>62033</v>
      </c>
      <c r="WO56" s="152">
        <f t="shared" si="340"/>
        <v>62063</v>
      </c>
      <c r="WP56" s="152">
        <f t="shared" si="340"/>
        <v>62094</v>
      </c>
      <c r="WQ56" s="152">
        <f t="shared" si="340"/>
        <v>62125</v>
      </c>
      <c r="WR56" s="152">
        <f t="shared" si="340"/>
        <v>62153</v>
      </c>
      <c r="WS56" s="152">
        <f t="shared" si="340"/>
        <v>62184</v>
      </c>
    </row>
    <row r="57" spans="2:617" ht="15" thickTop="1">
      <c r="B57" s="193" t="s">
        <v>82</v>
      </c>
      <c r="C57" s="163"/>
      <c r="D57" s="164"/>
      <c r="E57" s="164"/>
      <c r="F57" s="197" t="e">
        <f>+F30</f>
        <v>#DIV/0!</v>
      </c>
      <c r="G57" s="197" t="e">
        <f t="shared" ref="G57:BP57" si="341">+G30</f>
        <v>#DIV/0!</v>
      </c>
      <c r="H57" s="197" t="e">
        <f t="shared" si="341"/>
        <v>#DIV/0!</v>
      </c>
      <c r="I57" s="197" t="e">
        <f t="shared" si="341"/>
        <v>#DIV/0!</v>
      </c>
      <c r="J57" s="197" t="e">
        <f t="shared" si="341"/>
        <v>#DIV/0!</v>
      </c>
      <c r="K57" s="197" t="e">
        <f t="shared" si="341"/>
        <v>#DIV/0!</v>
      </c>
      <c r="L57" s="197" t="e">
        <f t="shared" si="341"/>
        <v>#DIV/0!</v>
      </c>
      <c r="M57" s="197" t="e">
        <f t="shared" si="341"/>
        <v>#DIV/0!</v>
      </c>
      <c r="N57" s="197" t="e">
        <f t="shared" si="341"/>
        <v>#DIV/0!</v>
      </c>
      <c r="O57" s="197" t="e">
        <f t="shared" si="341"/>
        <v>#DIV/0!</v>
      </c>
      <c r="P57" s="197" t="e">
        <f t="shared" si="341"/>
        <v>#DIV/0!</v>
      </c>
      <c r="Q57" s="197" t="e">
        <f t="shared" si="341"/>
        <v>#DIV/0!</v>
      </c>
      <c r="R57" s="197" t="e">
        <f t="shared" si="341"/>
        <v>#DIV/0!</v>
      </c>
      <c r="S57" s="197" t="e">
        <f t="shared" si="341"/>
        <v>#DIV/0!</v>
      </c>
      <c r="T57" s="197" t="e">
        <f t="shared" si="341"/>
        <v>#DIV/0!</v>
      </c>
      <c r="U57" s="197" t="e">
        <f t="shared" si="341"/>
        <v>#DIV/0!</v>
      </c>
      <c r="V57" s="197" t="e">
        <f t="shared" si="341"/>
        <v>#DIV/0!</v>
      </c>
      <c r="W57" s="197" t="e">
        <f t="shared" si="341"/>
        <v>#DIV/0!</v>
      </c>
      <c r="X57" s="197" t="e">
        <f t="shared" si="341"/>
        <v>#DIV/0!</v>
      </c>
      <c r="Y57" s="197" t="e">
        <f t="shared" si="341"/>
        <v>#DIV/0!</v>
      </c>
      <c r="Z57" s="197" t="e">
        <f t="shared" si="341"/>
        <v>#DIV/0!</v>
      </c>
      <c r="AA57" s="197" t="e">
        <f t="shared" si="341"/>
        <v>#DIV/0!</v>
      </c>
      <c r="AB57" s="197" t="e">
        <f t="shared" si="341"/>
        <v>#DIV/0!</v>
      </c>
      <c r="AC57" s="197" t="e">
        <f t="shared" si="341"/>
        <v>#DIV/0!</v>
      </c>
      <c r="AD57" s="197" t="e">
        <f t="shared" si="341"/>
        <v>#DIV/0!</v>
      </c>
      <c r="AE57" s="197" t="e">
        <f t="shared" si="341"/>
        <v>#DIV/0!</v>
      </c>
      <c r="AF57" s="197" t="e">
        <f t="shared" si="341"/>
        <v>#DIV/0!</v>
      </c>
      <c r="AG57" s="197" t="e">
        <f t="shared" si="341"/>
        <v>#DIV/0!</v>
      </c>
      <c r="AH57" s="197" t="e">
        <f t="shared" si="341"/>
        <v>#DIV/0!</v>
      </c>
      <c r="AI57" s="197" t="e">
        <f t="shared" si="341"/>
        <v>#DIV/0!</v>
      </c>
      <c r="AJ57" s="197" t="e">
        <f t="shared" si="341"/>
        <v>#DIV/0!</v>
      </c>
      <c r="AK57" s="197" t="e">
        <f t="shared" si="341"/>
        <v>#DIV/0!</v>
      </c>
      <c r="AL57" s="197" t="e">
        <f t="shared" si="341"/>
        <v>#DIV/0!</v>
      </c>
      <c r="AM57" s="197" t="e">
        <f t="shared" si="341"/>
        <v>#DIV/0!</v>
      </c>
      <c r="AN57" s="197" t="e">
        <f t="shared" si="341"/>
        <v>#DIV/0!</v>
      </c>
      <c r="AO57" s="197" t="e">
        <f t="shared" si="341"/>
        <v>#DIV/0!</v>
      </c>
      <c r="AP57" s="197" t="e">
        <f t="shared" si="341"/>
        <v>#DIV/0!</v>
      </c>
      <c r="AQ57" s="197" t="e">
        <f t="shared" si="341"/>
        <v>#DIV/0!</v>
      </c>
      <c r="AR57" s="197" t="e">
        <f t="shared" si="341"/>
        <v>#DIV/0!</v>
      </c>
      <c r="AS57" s="197" t="e">
        <f t="shared" si="341"/>
        <v>#DIV/0!</v>
      </c>
      <c r="AT57" s="197" t="e">
        <f t="shared" si="341"/>
        <v>#DIV/0!</v>
      </c>
      <c r="AU57" s="197" t="e">
        <f t="shared" si="341"/>
        <v>#DIV/0!</v>
      </c>
      <c r="AV57" s="197" t="e">
        <f t="shared" si="341"/>
        <v>#DIV/0!</v>
      </c>
      <c r="AW57" s="197" t="e">
        <f t="shared" si="341"/>
        <v>#DIV/0!</v>
      </c>
      <c r="AX57" s="197" t="e">
        <f t="shared" si="341"/>
        <v>#DIV/0!</v>
      </c>
      <c r="AY57" s="197" t="e">
        <f t="shared" si="341"/>
        <v>#DIV/0!</v>
      </c>
      <c r="AZ57" s="197" t="e">
        <f t="shared" si="341"/>
        <v>#DIV/0!</v>
      </c>
      <c r="BA57" s="197" t="e">
        <f t="shared" si="341"/>
        <v>#DIV/0!</v>
      </c>
      <c r="BB57" s="197" t="e">
        <f t="shared" si="341"/>
        <v>#DIV/0!</v>
      </c>
      <c r="BC57" s="197" t="e">
        <f t="shared" si="341"/>
        <v>#DIV/0!</v>
      </c>
      <c r="BD57" s="197" t="e">
        <f t="shared" si="341"/>
        <v>#DIV/0!</v>
      </c>
      <c r="BE57" s="197" t="e">
        <f t="shared" si="341"/>
        <v>#DIV/0!</v>
      </c>
      <c r="BF57" s="197" t="e">
        <f t="shared" si="341"/>
        <v>#DIV/0!</v>
      </c>
      <c r="BG57" s="197" t="e">
        <f t="shared" si="341"/>
        <v>#DIV/0!</v>
      </c>
      <c r="BH57" s="197" t="e">
        <f t="shared" si="341"/>
        <v>#DIV/0!</v>
      </c>
      <c r="BI57" s="197" t="e">
        <f t="shared" si="341"/>
        <v>#DIV/0!</v>
      </c>
      <c r="BJ57" s="197" t="e">
        <f t="shared" si="341"/>
        <v>#DIV/0!</v>
      </c>
      <c r="BK57" s="197" t="e">
        <f t="shared" si="341"/>
        <v>#DIV/0!</v>
      </c>
      <c r="BL57" s="197" t="e">
        <f t="shared" si="341"/>
        <v>#DIV/0!</v>
      </c>
      <c r="BM57" s="197" t="e">
        <f t="shared" si="341"/>
        <v>#DIV/0!</v>
      </c>
      <c r="BN57" s="197" t="e">
        <f t="shared" si="341"/>
        <v>#DIV/0!</v>
      </c>
      <c r="BO57" s="197" t="e">
        <f t="shared" si="341"/>
        <v>#DIV/0!</v>
      </c>
      <c r="BP57" s="197" t="e">
        <f t="shared" si="341"/>
        <v>#DIV/0!</v>
      </c>
      <c r="BQ57" s="197" t="e">
        <f>+BQ30</f>
        <v>#DIV/0!</v>
      </c>
      <c r="BR57" s="197" t="e">
        <f t="shared" ref="BR57:EC57" si="342">+BR30</f>
        <v>#DIV/0!</v>
      </c>
      <c r="BS57" s="197" t="e">
        <f t="shared" si="342"/>
        <v>#DIV/0!</v>
      </c>
      <c r="BT57" s="197" t="e">
        <f t="shared" si="342"/>
        <v>#DIV/0!</v>
      </c>
      <c r="BU57" s="197" t="e">
        <f t="shared" si="342"/>
        <v>#DIV/0!</v>
      </c>
      <c r="BV57" s="197" t="e">
        <f t="shared" si="342"/>
        <v>#DIV/0!</v>
      </c>
      <c r="BW57" s="197" t="e">
        <f t="shared" si="342"/>
        <v>#DIV/0!</v>
      </c>
      <c r="BX57" s="197" t="e">
        <f t="shared" si="342"/>
        <v>#DIV/0!</v>
      </c>
      <c r="BY57" s="197" t="e">
        <f t="shared" si="342"/>
        <v>#DIV/0!</v>
      </c>
      <c r="BZ57" s="197" t="e">
        <f t="shared" si="342"/>
        <v>#DIV/0!</v>
      </c>
      <c r="CA57" s="197" t="e">
        <f t="shared" si="342"/>
        <v>#DIV/0!</v>
      </c>
      <c r="CB57" s="197" t="e">
        <f t="shared" si="342"/>
        <v>#DIV/0!</v>
      </c>
      <c r="CC57" s="197" t="e">
        <f t="shared" si="342"/>
        <v>#DIV/0!</v>
      </c>
      <c r="CD57" s="197" t="e">
        <f t="shared" si="342"/>
        <v>#DIV/0!</v>
      </c>
      <c r="CE57" s="197" t="e">
        <f t="shared" si="342"/>
        <v>#DIV/0!</v>
      </c>
      <c r="CF57" s="197" t="e">
        <f t="shared" si="342"/>
        <v>#DIV/0!</v>
      </c>
      <c r="CG57" s="197" t="e">
        <f t="shared" si="342"/>
        <v>#DIV/0!</v>
      </c>
      <c r="CH57" s="197" t="e">
        <f t="shared" si="342"/>
        <v>#DIV/0!</v>
      </c>
      <c r="CI57" s="197" t="e">
        <f t="shared" si="342"/>
        <v>#DIV/0!</v>
      </c>
      <c r="CJ57" s="197" t="e">
        <f t="shared" si="342"/>
        <v>#DIV/0!</v>
      </c>
      <c r="CK57" s="197" t="e">
        <f t="shared" si="342"/>
        <v>#DIV/0!</v>
      </c>
      <c r="CL57" s="197" t="e">
        <f t="shared" si="342"/>
        <v>#DIV/0!</v>
      </c>
      <c r="CM57" s="197" t="e">
        <f t="shared" si="342"/>
        <v>#DIV/0!</v>
      </c>
      <c r="CN57" s="197" t="e">
        <f t="shared" si="342"/>
        <v>#DIV/0!</v>
      </c>
      <c r="CO57" s="197" t="e">
        <f t="shared" si="342"/>
        <v>#DIV/0!</v>
      </c>
      <c r="CP57" s="197" t="e">
        <f t="shared" si="342"/>
        <v>#DIV/0!</v>
      </c>
      <c r="CQ57" s="197" t="e">
        <f t="shared" si="342"/>
        <v>#DIV/0!</v>
      </c>
      <c r="CR57" s="197" t="e">
        <f t="shared" si="342"/>
        <v>#DIV/0!</v>
      </c>
      <c r="CS57" s="197" t="e">
        <f t="shared" si="342"/>
        <v>#DIV/0!</v>
      </c>
      <c r="CT57" s="197" t="e">
        <f t="shared" si="342"/>
        <v>#DIV/0!</v>
      </c>
      <c r="CU57" s="197" t="e">
        <f t="shared" si="342"/>
        <v>#DIV/0!</v>
      </c>
      <c r="CV57" s="197" t="e">
        <f t="shared" si="342"/>
        <v>#DIV/0!</v>
      </c>
      <c r="CW57" s="197" t="e">
        <f t="shared" si="342"/>
        <v>#DIV/0!</v>
      </c>
      <c r="CX57" s="197" t="e">
        <f t="shared" si="342"/>
        <v>#DIV/0!</v>
      </c>
      <c r="CY57" s="197" t="e">
        <f t="shared" si="342"/>
        <v>#DIV/0!</v>
      </c>
      <c r="CZ57" s="197" t="e">
        <f t="shared" si="342"/>
        <v>#DIV/0!</v>
      </c>
      <c r="DA57" s="197" t="e">
        <f t="shared" si="342"/>
        <v>#DIV/0!</v>
      </c>
      <c r="DB57" s="197" t="e">
        <f t="shared" si="342"/>
        <v>#DIV/0!</v>
      </c>
      <c r="DC57" s="197" t="e">
        <f t="shared" si="342"/>
        <v>#DIV/0!</v>
      </c>
      <c r="DD57" s="197" t="e">
        <f t="shared" si="342"/>
        <v>#DIV/0!</v>
      </c>
      <c r="DE57" s="197" t="e">
        <f t="shared" si="342"/>
        <v>#DIV/0!</v>
      </c>
      <c r="DF57" s="197" t="e">
        <f t="shared" si="342"/>
        <v>#DIV/0!</v>
      </c>
      <c r="DG57" s="197" t="e">
        <f t="shared" si="342"/>
        <v>#DIV/0!</v>
      </c>
      <c r="DH57" s="197" t="e">
        <f t="shared" si="342"/>
        <v>#DIV/0!</v>
      </c>
      <c r="DI57" s="197" t="e">
        <f t="shared" si="342"/>
        <v>#DIV/0!</v>
      </c>
      <c r="DJ57" s="197" t="e">
        <f t="shared" si="342"/>
        <v>#DIV/0!</v>
      </c>
      <c r="DK57" s="197" t="e">
        <f t="shared" si="342"/>
        <v>#DIV/0!</v>
      </c>
      <c r="DL57" s="197" t="e">
        <f t="shared" si="342"/>
        <v>#DIV/0!</v>
      </c>
      <c r="DM57" s="197" t="e">
        <f t="shared" si="342"/>
        <v>#DIV/0!</v>
      </c>
      <c r="DN57" s="197" t="e">
        <f t="shared" si="342"/>
        <v>#DIV/0!</v>
      </c>
      <c r="DO57" s="197" t="e">
        <f t="shared" si="342"/>
        <v>#DIV/0!</v>
      </c>
      <c r="DP57" s="197" t="e">
        <f t="shared" si="342"/>
        <v>#DIV/0!</v>
      </c>
      <c r="DQ57" s="197" t="e">
        <f t="shared" si="342"/>
        <v>#DIV/0!</v>
      </c>
      <c r="DR57" s="197" t="e">
        <f t="shared" si="342"/>
        <v>#DIV/0!</v>
      </c>
      <c r="DS57" s="197" t="e">
        <f t="shared" si="342"/>
        <v>#DIV/0!</v>
      </c>
      <c r="DT57" s="197" t="e">
        <f t="shared" si="342"/>
        <v>#DIV/0!</v>
      </c>
      <c r="DU57" s="197" t="e">
        <f t="shared" si="342"/>
        <v>#DIV/0!</v>
      </c>
      <c r="DV57" s="197" t="e">
        <f t="shared" si="342"/>
        <v>#DIV/0!</v>
      </c>
      <c r="DW57" s="197" t="e">
        <f t="shared" si="342"/>
        <v>#DIV/0!</v>
      </c>
      <c r="DX57" s="197" t="e">
        <f t="shared" si="342"/>
        <v>#DIV/0!</v>
      </c>
      <c r="DY57" s="197" t="e">
        <f t="shared" si="342"/>
        <v>#DIV/0!</v>
      </c>
      <c r="DZ57" s="197" t="e">
        <f t="shared" si="342"/>
        <v>#DIV/0!</v>
      </c>
      <c r="EA57" s="197" t="e">
        <f t="shared" si="342"/>
        <v>#DIV/0!</v>
      </c>
      <c r="EB57" s="197" t="e">
        <f t="shared" si="342"/>
        <v>#DIV/0!</v>
      </c>
      <c r="EC57" s="197" t="e">
        <f t="shared" si="342"/>
        <v>#DIV/0!</v>
      </c>
      <c r="ED57" s="197" t="e">
        <f t="shared" ref="ED57:GO57" si="343">+ED30</f>
        <v>#DIV/0!</v>
      </c>
      <c r="EE57" s="197" t="e">
        <f t="shared" si="343"/>
        <v>#DIV/0!</v>
      </c>
      <c r="EF57" s="197" t="e">
        <f t="shared" si="343"/>
        <v>#DIV/0!</v>
      </c>
      <c r="EG57" s="197" t="e">
        <f t="shared" si="343"/>
        <v>#DIV/0!</v>
      </c>
      <c r="EH57" s="197" t="e">
        <f t="shared" si="343"/>
        <v>#DIV/0!</v>
      </c>
      <c r="EI57" s="197" t="e">
        <f t="shared" si="343"/>
        <v>#DIV/0!</v>
      </c>
      <c r="EJ57" s="197" t="e">
        <f t="shared" si="343"/>
        <v>#DIV/0!</v>
      </c>
      <c r="EK57" s="197" t="e">
        <f t="shared" si="343"/>
        <v>#DIV/0!</v>
      </c>
      <c r="EL57" s="197" t="e">
        <f t="shared" si="343"/>
        <v>#DIV/0!</v>
      </c>
      <c r="EM57" s="197" t="e">
        <f t="shared" si="343"/>
        <v>#DIV/0!</v>
      </c>
      <c r="EN57" s="197" t="e">
        <f t="shared" si="343"/>
        <v>#DIV/0!</v>
      </c>
      <c r="EO57" s="197" t="e">
        <f t="shared" si="343"/>
        <v>#DIV/0!</v>
      </c>
      <c r="EP57" s="197" t="e">
        <f t="shared" si="343"/>
        <v>#DIV/0!</v>
      </c>
      <c r="EQ57" s="197" t="e">
        <f t="shared" si="343"/>
        <v>#DIV/0!</v>
      </c>
      <c r="ER57" s="197" t="e">
        <f t="shared" si="343"/>
        <v>#DIV/0!</v>
      </c>
      <c r="ES57" s="197" t="e">
        <f t="shared" si="343"/>
        <v>#DIV/0!</v>
      </c>
      <c r="ET57" s="197" t="e">
        <f t="shared" si="343"/>
        <v>#DIV/0!</v>
      </c>
      <c r="EU57" s="197" t="e">
        <f t="shared" si="343"/>
        <v>#DIV/0!</v>
      </c>
      <c r="EV57" s="197" t="e">
        <f t="shared" si="343"/>
        <v>#DIV/0!</v>
      </c>
      <c r="EW57" s="197" t="e">
        <f t="shared" si="343"/>
        <v>#DIV/0!</v>
      </c>
      <c r="EX57" s="197" t="e">
        <f t="shared" si="343"/>
        <v>#DIV/0!</v>
      </c>
      <c r="EY57" s="197" t="e">
        <f t="shared" si="343"/>
        <v>#DIV/0!</v>
      </c>
      <c r="EZ57" s="197" t="e">
        <f t="shared" si="343"/>
        <v>#DIV/0!</v>
      </c>
      <c r="FA57" s="197" t="e">
        <f t="shared" si="343"/>
        <v>#DIV/0!</v>
      </c>
      <c r="FB57" s="197" t="e">
        <f t="shared" si="343"/>
        <v>#DIV/0!</v>
      </c>
      <c r="FC57" s="197" t="e">
        <f t="shared" si="343"/>
        <v>#DIV/0!</v>
      </c>
      <c r="FD57" s="197" t="e">
        <f t="shared" si="343"/>
        <v>#DIV/0!</v>
      </c>
      <c r="FE57" s="197" t="e">
        <f t="shared" si="343"/>
        <v>#DIV/0!</v>
      </c>
      <c r="FF57" s="197" t="e">
        <f t="shared" si="343"/>
        <v>#DIV/0!</v>
      </c>
      <c r="FG57" s="197" t="e">
        <f t="shared" si="343"/>
        <v>#DIV/0!</v>
      </c>
      <c r="FH57" s="197" t="e">
        <f t="shared" si="343"/>
        <v>#DIV/0!</v>
      </c>
      <c r="FI57" s="197" t="e">
        <f t="shared" si="343"/>
        <v>#DIV/0!</v>
      </c>
      <c r="FJ57" s="197" t="e">
        <f t="shared" si="343"/>
        <v>#DIV/0!</v>
      </c>
      <c r="FK57" s="197" t="e">
        <f t="shared" si="343"/>
        <v>#DIV/0!</v>
      </c>
      <c r="FL57" s="197" t="e">
        <f t="shared" si="343"/>
        <v>#DIV/0!</v>
      </c>
      <c r="FM57" s="197" t="e">
        <f t="shared" si="343"/>
        <v>#DIV/0!</v>
      </c>
      <c r="FN57" s="197" t="e">
        <f t="shared" si="343"/>
        <v>#DIV/0!</v>
      </c>
      <c r="FO57" s="197" t="e">
        <f t="shared" si="343"/>
        <v>#DIV/0!</v>
      </c>
      <c r="FP57" s="197" t="e">
        <f t="shared" si="343"/>
        <v>#DIV/0!</v>
      </c>
      <c r="FQ57" s="197" t="e">
        <f t="shared" si="343"/>
        <v>#DIV/0!</v>
      </c>
      <c r="FR57" s="197" t="e">
        <f t="shared" si="343"/>
        <v>#DIV/0!</v>
      </c>
      <c r="FS57" s="197" t="e">
        <f t="shared" si="343"/>
        <v>#DIV/0!</v>
      </c>
      <c r="FT57" s="197" t="e">
        <f t="shared" si="343"/>
        <v>#DIV/0!</v>
      </c>
      <c r="FU57" s="197" t="e">
        <f t="shared" si="343"/>
        <v>#DIV/0!</v>
      </c>
      <c r="FV57" s="197" t="e">
        <f t="shared" si="343"/>
        <v>#DIV/0!</v>
      </c>
      <c r="FW57" s="197" t="e">
        <f t="shared" si="343"/>
        <v>#DIV/0!</v>
      </c>
      <c r="FX57" s="197" t="e">
        <f t="shared" si="343"/>
        <v>#DIV/0!</v>
      </c>
      <c r="FY57" s="197" t="e">
        <f t="shared" si="343"/>
        <v>#DIV/0!</v>
      </c>
      <c r="FZ57" s="197" t="e">
        <f t="shared" si="343"/>
        <v>#DIV/0!</v>
      </c>
      <c r="GA57" s="197" t="e">
        <f t="shared" si="343"/>
        <v>#DIV/0!</v>
      </c>
      <c r="GB57" s="197" t="e">
        <f t="shared" si="343"/>
        <v>#DIV/0!</v>
      </c>
      <c r="GC57" s="197" t="e">
        <f t="shared" si="343"/>
        <v>#DIV/0!</v>
      </c>
      <c r="GD57" s="197" t="e">
        <f t="shared" si="343"/>
        <v>#DIV/0!</v>
      </c>
      <c r="GE57" s="197" t="e">
        <f t="shared" si="343"/>
        <v>#DIV/0!</v>
      </c>
      <c r="GF57" s="197" t="e">
        <f t="shared" si="343"/>
        <v>#DIV/0!</v>
      </c>
      <c r="GG57" s="197" t="e">
        <f t="shared" si="343"/>
        <v>#DIV/0!</v>
      </c>
      <c r="GH57" s="197" t="e">
        <f t="shared" si="343"/>
        <v>#DIV/0!</v>
      </c>
      <c r="GI57" s="197" t="e">
        <f t="shared" si="343"/>
        <v>#DIV/0!</v>
      </c>
      <c r="GJ57" s="197" t="e">
        <f t="shared" si="343"/>
        <v>#DIV/0!</v>
      </c>
      <c r="GK57" s="197" t="e">
        <f t="shared" si="343"/>
        <v>#DIV/0!</v>
      </c>
      <c r="GL57" s="197" t="e">
        <f t="shared" si="343"/>
        <v>#DIV/0!</v>
      </c>
      <c r="GM57" s="197" t="e">
        <f t="shared" si="343"/>
        <v>#DIV/0!</v>
      </c>
      <c r="GN57" s="197" t="e">
        <f t="shared" si="343"/>
        <v>#DIV/0!</v>
      </c>
      <c r="GO57" s="197" t="e">
        <f t="shared" si="343"/>
        <v>#DIV/0!</v>
      </c>
      <c r="GP57" s="197" t="e">
        <f t="shared" ref="GP57:JA57" si="344">+GP30</f>
        <v>#DIV/0!</v>
      </c>
      <c r="GQ57" s="197" t="e">
        <f t="shared" si="344"/>
        <v>#DIV/0!</v>
      </c>
      <c r="GR57" s="197" t="e">
        <f t="shared" si="344"/>
        <v>#DIV/0!</v>
      </c>
      <c r="GS57" s="197" t="e">
        <f t="shared" si="344"/>
        <v>#DIV/0!</v>
      </c>
      <c r="GT57" s="197" t="e">
        <f t="shared" si="344"/>
        <v>#DIV/0!</v>
      </c>
      <c r="GU57" s="197" t="e">
        <f t="shared" si="344"/>
        <v>#DIV/0!</v>
      </c>
      <c r="GV57" s="197" t="e">
        <f t="shared" si="344"/>
        <v>#DIV/0!</v>
      </c>
      <c r="GW57" s="197" t="e">
        <f t="shared" si="344"/>
        <v>#DIV/0!</v>
      </c>
      <c r="GX57" s="197" t="e">
        <f t="shared" si="344"/>
        <v>#DIV/0!</v>
      </c>
      <c r="GY57" s="197" t="e">
        <f t="shared" si="344"/>
        <v>#DIV/0!</v>
      </c>
      <c r="GZ57" s="197" t="e">
        <f t="shared" si="344"/>
        <v>#DIV/0!</v>
      </c>
      <c r="HA57" s="197" t="e">
        <f t="shared" si="344"/>
        <v>#DIV/0!</v>
      </c>
      <c r="HB57" s="197" t="e">
        <f t="shared" si="344"/>
        <v>#DIV/0!</v>
      </c>
      <c r="HC57" s="197" t="e">
        <f t="shared" si="344"/>
        <v>#DIV/0!</v>
      </c>
      <c r="HD57" s="197" t="e">
        <f t="shared" si="344"/>
        <v>#DIV/0!</v>
      </c>
      <c r="HE57" s="197" t="e">
        <f t="shared" si="344"/>
        <v>#DIV/0!</v>
      </c>
      <c r="HF57" s="197" t="e">
        <f t="shared" si="344"/>
        <v>#DIV/0!</v>
      </c>
      <c r="HG57" s="197" t="e">
        <f t="shared" si="344"/>
        <v>#DIV/0!</v>
      </c>
      <c r="HH57" s="197" t="e">
        <f t="shared" si="344"/>
        <v>#DIV/0!</v>
      </c>
      <c r="HI57" s="197" t="e">
        <f t="shared" si="344"/>
        <v>#DIV/0!</v>
      </c>
      <c r="HJ57" s="197" t="e">
        <f t="shared" si="344"/>
        <v>#DIV/0!</v>
      </c>
      <c r="HK57" s="197" t="e">
        <f t="shared" si="344"/>
        <v>#DIV/0!</v>
      </c>
      <c r="HL57" s="197" t="e">
        <f t="shared" si="344"/>
        <v>#DIV/0!</v>
      </c>
      <c r="HM57" s="197" t="e">
        <f t="shared" si="344"/>
        <v>#DIV/0!</v>
      </c>
      <c r="HN57" s="197" t="e">
        <f t="shared" si="344"/>
        <v>#DIV/0!</v>
      </c>
      <c r="HO57" s="197" t="e">
        <f t="shared" si="344"/>
        <v>#DIV/0!</v>
      </c>
      <c r="HP57" s="197" t="e">
        <f t="shared" si="344"/>
        <v>#DIV/0!</v>
      </c>
      <c r="HQ57" s="197" t="e">
        <f t="shared" si="344"/>
        <v>#DIV/0!</v>
      </c>
      <c r="HR57" s="197" t="e">
        <f t="shared" si="344"/>
        <v>#DIV/0!</v>
      </c>
      <c r="HS57" s="197" t="e">
        <f t="shared" si="344"/>
        <v>#DIV/0!</v>
      </c>
      <c r="HT57" s="197" t="e">
        <f t="shared" si="344"/>
        <v>#DIV/0!</v>
      </c>
      <c r="HU57" s="197" t="e">
        <f t="shared" si="344"/>
        <v>#DIV/0!</v>
      </c>
      <c r="HV57" s="197" t="e">
        <f t="shared" si="344"/>
        <v>#DIV/0!</v>
      </c>
      <c r="HW57" s="197" t="e">
        <f t="shared" si="344"/>
        <v>#DIV/0!</v>
      </c>
      <c r="HX57" s="197" t="e">
        <f t="shared" si="344"/>
        <v>#DIV/0!</v>
      </c>
      <c r="HY57" s="197" t="e">
        <f t="shared" si="344"/>
        <v>#DIV/0!</v>
      </c>
      <c r="HZ57" s="197" t="e">
        <f t="shared" si="344"/>
        <v>#DIV/0!</v>
      </c>
      <c r="IA57" s="197" t="e">
        <f t="shared" si="344"/>
        <v>#DIV/0!</v>
      </c>
      <c r="IB57" s="197" t="e">
        <f t="shared" si="344"/>
        <v>#DIV/0!</v>
      </c>
      <c r="IC57" s="197" t="e">
        <f t="shared" si="344"/>
        <v>#DIV/0!</v>
      </c>
      <c r="ID57" s="197" t="e">
        <f t="shared" si="344"/>
        <v>#DIV/0!</v>
      </c>
      <c r="IE57" s="197" t="e">
        <f t="shared" si="344"/>
        <v>#DIV/0!</v>
      </c>
      <c r="IF57" s="197" t="e">
        <f t="shared" si="344"/>
        <v>#DIV/0!</v>
      </c>
      <c r="IG57" s="197" t="e">
        <f t="shared" si="344"/>
        <v>#DIV/0!</v>
      </c>
      <c r="IH57" s="197" t="e">
        <f t="shared" si="344"/>
        <v>#DIV/0!</v>
      </c>
      <c r="II57" s="197" t="e">
        <f t="shared" si="344"/>
        <v>#DIV/0!</v>
      </c>
      <c r="IJ57" s="197" t="e">
        <f t="shared" si="344"/>
        <v>#DIV/0!</v>
      </c>
      <c r="IK57" s="197" t="e">
        <f t="shared" si="344"/>
        <v>#DIV/0!</v>
      </c>
      <c r="IL57" s="197" t="e">
        <f t="shared" si="344"/>
        <v>#DIV/0!</v>
      </c>
      <c r="IM57" s="197" t="e">
        <f t="shared" si="344"/>
        <v>#DIV/0!</v>
      </c>
      <c r="IN57" s="197" t="e">
        <f t="shared" si="344"/>
        <v>#DIV/0!</v>
      </c>
      <c r="IO57" s="197" t="e">
        <f t="shared" si="344"/>
        <v>#DIV/0!</v>
      </c>
      <c r="IP57" s="197" t="e">
        <f t="shared" si="344"/>
        <v>#DIV/0!</v>
      </c>
      <c r="IQ57" s="197" t="e">
        <f t="shared" si="344"/>
        <v>#DIV/0!</v>
      </c>
      <c r="IR57" s="197" t="e">
        <f t="shared" si="344"/>
        <v>#DIV/0!</v>
      </c>
      <c r="IS57" s="197" t="e">
        <f t="shared" si="344"/>
        <v>#DIV/0!</v>
      </c>
      <c r="IT57" s="197" t="e">
        <f t="shared" si="344"/>
        <v>#DIV/0!</v>
      </c>
      <c r="IU57" s="197" t="e">
        <f t="shared" si="344"/>
        <v>#DIV/0!</v>
      </c>
      <c r="IV57" s="197" t="e">
        <f t="shared" si="344"/>
        <v>#DIV/0!</v>
      </c>
      <c r="IW57" s="197" t="e">
        <f t="shared" si="344"/>
        <v>#DIV/0!</v>
      </c>
      <c r="IX57" s="197" t="e">
        <f t="shared" si="344"/>
        <v>#DIV/0!</v>
      </c>
      <c r="IY57" s="197" t="e">
        <f t="shared" si="344"/>
        <v>#DIV/0!</v>
      </c>
      <c r="IZ57" s="197" t="e">
        <f t="shared" si="344"/>
        <v>#DIV/0!</v>
      </c>
      <c r="JA57" s="197" t="e">
        <f t="shared" si="344"/>
        <v>#DIV/0!</v>
      </c>
      <c r="JB57" s="197" t="e">
        <f t="shared" ref="JB57:LM57" si="345">+JB30</f>
        <v>#DIV/0!</v>
      </c>
      <c r="JC57" s="197" t="e">
        <f t="shared" si="345"/>
        <v>#DIV/0!</v>
      </c>
      <c r="JD57" s="197" t="e">
        <f t="shared" si="345"/>
        <v>#DIV/0!</v>
      </c>
      <c r="JE57" s="197" t="e">
        <f t="shared" si="345"/>
        <v>#DIV/0!</v>
      </c>
      <c r="JF57" s="197" t="e">
        <f t="shared" si="345"/>
        <v>#DIV/0!</v>
      </c>
      <c r="JG57" s="197" t="e">
        <f t="shared" si="345"/>
        <v>#DIV/0!</v>
      </c>
      <c r="JH57" s="197" t="e">
        <f t="shared" si="345"/>
        <v>#DIV/0!</v>
      </c>
      <c r="JI57" s="197" t="e">
        <f t="shared" si="345"/>
        <v>#DIV/0!</v>
      </c>
      <c r="JJ57" s="197" t="e">
        <f t="shared" si="345"/>
        <v>#DIV/0!</v>
      </c>
      <c r="JK57" s="197" t="e">
        <f t="shared" si="345"/>
        <v>#DIV/0!</v>
      </c>
      <c r="JL57" s="197" t="e">
        <f t="shared" si="345"/>
        <v>#DIV/0!</v>
      </c>
      <c r="JM57" s="197" t="e">
        <f t="shared" si="345"/>
        <v>#DIV/0!</v>
      </c>
      <c r="JN57" s="197" t="e">
        <f t="shared" si="345"/>
        <v>#DIV/0!</v>
      </c>
      <c r="JO57" s="197" t="e">
        <f t="shared" si="345"/>
        <v>#DIV/0!</v>
      </c>
      <c r="JP57" s="197" t="e">
        <f t="shared" si="345"/>
        <v>#DIV/0!</v>
      </c>
      <c r="JQ57" s="197" t="e">
        <f t="shared" si="345"/>
        <v>#DIV/0!</v>
      </c>
      <c r="JR57" s="197" t="e">
        <f t="shared" si="345"/>
        <v>#DIV/0!</v>
      </c>
      <c r="JS57" s="197" t="e">
        <f t="shared" si="345"/>
        <v>#DIV/0!</v>
      </c>
      <c r="JT57" s="197" t="e">
        <f t="shared" si="345"/>
        <v>#DIV/0!</v>
      </c>
      <c r="JU57" s="197" t="e">
        <f t="shared" si="345"/>
        <v>#DIV/0!</v>
      </c>
      <c r="JV57" s="197" t="e">
        <f t="shared" si="345"/>
        <v>#DIV/0!</v>
      </c>
      <c r="JW57" s="197" t="e">
        <f t="shared" si="345"/>
        <v>#DIV/0!</v>
      </c>
      <c r="JX57" s="197" t="e">
        <f t="shared" si="345"/>
        <v>#DIV/0!</v>
      </c>
      <c r="JY57" s="197" t="e">
        <f t="shared" si="345"/>
        <v>#DIV/0!</v>
      </c>
      <c r="JZ57" s="197" t="e">
        <f t="shared" si="345"/>
        <v>#DIV/0!</v>
      </c>
      <c r="KA57" s="197" t="e">
        <f t="shared" si="345"/>
        <v>#DIV/0!</v>
      </c>
      <c r="KB57" s="197" t="e">
        <f t="shared" si="345"/>
        <v>#DIV/0!</v>
      </c>
      <c r="KC57" s="197" t="e">
        <f t="shared" si="345"/>
        <v>#DIV/0!</v>
      </c>
      <c r="KD57" s="197" t="e">
        <f t="shared" si="345"/>
        <v>#DIV/0!</v>
      </c>
      <c r="KE57" s="197" t="e">
        <f t="shared" si="345"/>
        <v>#DIV/0!</v>
      </c>
      <c r="KF57" s="197" t="e">
        <f t="shared" si="345"/>
        <v>#DIV/0!</v>
      </c>
      <c r="KG57" s="197" t="e">
        <f t="shared" si="345"/>
        <v>#DIV/0!</v>
      </c>
      <c r="KH57" s="197" t="e">
        <f t="shared" si="345"/>
        <v>#DIV/0!</v>
      </c>
      <c r="KI57" s="197" t="e">
        <f t="shared" si="345"/>
        <v>#DIV/0!</v>
      </c>
      <c r="KJ57" s="197" t="e">
        <f t="shared" si="345"/>
        <v>#DIV/0!</v>
      </c>
      <c r="KK57" s="197" t="e">
        <f t="shared" si="345"/>
        <v>#DIV/0!</v>
      </c>
      <c r="KL57" s="197" t="e">
        <f t="shared" si="345"/>
        <v>#DIV/0!</v>
      </c>
      <c r="KM57" s="197" t="e">
        <f t="shared" si="345"/>
        <v>#DIV/0!</v>
      </c>
      <c r="KN57" s="197" t="e">
        <f t="shared" si="345"/>
        <v>#DIV/0!</v>
      </c>
      <c r="KO57" s="197" t="e">
        <f t="shared" si="345"/>
        <v>#DIV/0!</v>
      </c>
      <c r="KP57" s="197" t="e">
        <f t="shared" si="345"/>
        <v>#DIV/0!</v>
      </c>
      <c r="KQ57" s="197" t="e">
        <f t="shared" si="345"/>
        <v>#DIV/0!</v>
      </c>
      <c r="KR57" s="197" t="e">
        <f t="shared" si="345"/>
        <v>#DIV/0!</v>
      </c>
      <c r="KS57" s="197" t="e">
        <f t="shared" si="345"/>
        <v>#DIV/0!</v>
      </c>
      <c r="KT57" s="197" t="e">
        <f t="shared" si="345"/>
        <v>#DIV/0!</v>
      </c>
      <c r="KU57" s="197" t="e">
        <f t="shared" si="345"/>
        <v>#DIV/0!</v>
      </c>
      <c r="KV57" s="197" t="e">
        <f t="shared" si="345"/>
        <v>#DIV/0!</v>
      </c>
      <c r="KW57" s="197" t="e">
        <f t="shared" si="345"/>
        <v>#DIV/0!</v>
      </c>
      <c r="KX57" s="197" t="e">
        <f t="shared" si="345"/>
        <v>#DIV/0!</v>
      </c>
      <c r="KY57" s="197" t="e">
        <f t="shared" si="345"/>
        <v>#DIV/0!</v>
      </c>
      <c r="KZ57" s="197" t="e">
        <f t="shared" si="345"/>
        <v>#DIV/0!</v>
      </c>
      <c r="LA57" s="197" t="e">
        <f t="shared" si="345"/>
        <v>#DIV/0!</v>
      </c>
      <c r="LB57" s="197" t="e">
        <f t="shared" si="345"/>
        <v>#DIV/0!</v>
      </c>
      <c r="LC57" s="197" t="e">
        <f t="shared" si="345"/>
        <v>#DIV/0!</v>
      </c>
      <c r="LD57" s="197" t="e">
        <f t="shared" si="345"/>
        <v>#DIV/0!</v>
      </c>
      <c r="LE57" s="197" t="e">
        <f t="shared" si="345"/>
        <v>#DIV/0!</v>
      </c>
      <c r="LF57" s="197" t="e">
        <f t="shared" si="345"/>
        <v>#DIV/0!</v>
      </c>
      <c r="LG57" s="197" t="e">
        <f t="shared" si="345"/>
        <v>#DIV/0!</v>
      </c>
      <c r="LH57" s="197" t="e">
        <f t="shared" si="345"/>
        <v>#DIV/0!</v>
      </c>
      <c r="LI57" s="197" t="e">
        <f t="shared" si="345"/>
        <v>#DIV/0!</v>
      </c>
      <c r="LJ57" s="197" t="e">
        <f t="shared" si="345"/>
        <v>#DIV/0!</v>
      </c>
      <c r="LK57" s="197" t="e">
        <f t="shared" si="345"/>
        <v>#DIV/0!</v>
      </c>
      <c r="LL57" s="197" t="e">
        <f t="shared" si="345"/>
        <v>#DIV/0!</v>
      </c>
      <c r="LM57" s="197" t="e">
        <f t="shared" si="345"/>
        <v>#DIV/0!</v>
      </c>
      <c r="LN57" s="197" t="e">
        <f t="shared" ref="LN57:NY57" si="346">+LN30</f>
        <v>#DIV/0!</v>
      </c>
      <c r="LO57" s="197" t="e">
        <f t="shared" si="346"/>
        <v>#DIV/0!</v>
      </c>
      <c r="LP57" s="197" t="e">
        <f t="shared" si="346"/>
        <v>#DIV/0!</v>
      </c>
      <c r="LQ57" s="197" t="e">
        <f t="shared" si="346"/>
        <v>#DIV/0!</v>
      </c>
      <c r="LR57" s="197" t="e">
        <f t="shared" si="346"/>
        <v>#DIV/0!</v>
      </c>
      <c r="LS57" s="197" t="e">
        <f t="shared" si="346"/>
        <v>#DIV/0!</v>
      </c>
      <c r="LT57" s="197" t="e">
        <f t="shared" si="346"/>
        <v>#DIV/0!</v>
      </c>
      <c r="LU57" s="197" t="e">
        <f t="shared" si="346"/>
        <v>#DIV/0!</v>
      </c>
      <c r="LV57" s="197" t="e">
        <f t="shared" si="346"/>
        <v>#DIV/0!</v>
      </c>
      <c r="LW57" s="197" t="e">
        <f t="shared" si="346"/>
        <v>#DIV/0!</v>
      </c>
      <c r="LX57" s="197" t="e">
        <f t="shared" si="346"/>
        <v>#DIV/0!</v>
      </c>
      <c r="LY57" s="197" t="e">
        <f t="shared" si="346"/>
        <v>#DIV/0!</v>
      </c>
      <c r="LZ57" s="197" t="e">
        <f t="shared" si="346"/>
        <v>#DIV/0!</v>
      </c>
      <c r="MA57" s="197" t="e">
        <f t="shared" si="346"/>
        <v>#DIV/0!</v>
      </c>
      <c r="MB57" s="197" t="e">
        <f t="shared" si="346"/>
        <v>#DIV/0!</v>
      </c>
      <c r="MC57" s="197" t="e">
        <f t="shared" si="346"/>
        <v>#DIV/0!</v>
      </c>
      <c r="MD57" s="197" t="e">
        <f t="shared" si="346"/>
        <v>#DIV/0!</v>
      </c>
      <c r="ME57" s="197" t="e">
        <f t="shared" si="346"/>
        <v>#DIV/0!</v>
      </c>
      <c r="MF57" s="197" t="e">
        <f t="shared" si="346"/>
        <v>#DIV/0!</v>
      </c>
      <c r="MG57" s="197" t="e">
        <f t="shared" si="346"/>
        <v>#DIV/0!</v>
      </c>
      <c r="MH57" s="197" t="e">
        <f t="shared" si="346"/>
        <v>#DIV/0!</v>
      </c>
      <c r="MI57" s="197" t="e">
        <f t="shared" si="346"/>
        <v>#DIV/0!</v>
      </c>
      <c r="MJ57" s="197" t="e">
        <f t="shared" si="346"/>
        <v>#DIV/0!</v>
      </c>
      <c r="MK57" s="197" t="e">
        <f t="shared" si="346"/>
        <v>#DIV/0!</v>
      </c>
      <c r="ML57" s="197" t="e">
        <f t="shared" si="346"/>
        <v>#DIV/0!</v>
      </c>
      <c r="MM57" s="197" t="e">
        <f t="shared" si="346"/>
        <v>#DIV/0!</v>
      </c>
      <c r="MN57" s="197" t="e">
        <f t="shared" si="346"/>
        <v>#DIV/0!</v>
      </c>
      <c r="MO57" s="197" t="e">
        <f t="shared" si="346"/>
        <v>#DIV/0!</v>
      </c>
      <c r="MP57" s="197" t="e">
        <f t="shared" si="346"/>
        <v>#DIV/0!</v>
      </c>
      <c r="MQ57" s="197" t="e">
        <f t="shared" si="346"/>
        <v>#DIV/0!</v>
      </c>
      <c r="MR57" s="197" t="e">
        <f t="shared" si="346"/>
        <v>#DIV/0!</v>
      </c>
      <c r="MS57" s="197" t="e">
        <f t="shared" si="346"/>
        <v>#DIV/0!</v>
      </c>
      <c r="MT57" s="197" t="e">
        <f t="shared" si="346"/>
        <v>#DIV/0!</v>
      </c>
      <c r="MU57" s="197" t="e">
        <f t="shared" si="346"/>
        <v>#DIV/0!</v>
      </c>
      <c r="MV57" s="197" t="e">
        <f t="shared" si="346"/>
        <v>#DIV/0!</v>
      </c>
      <c r="MW57" s="197" t="e">
        <f t="shared" si="346"/>
        <v>#DIV/0!</v>
      </c>
      <c r="MX57" s="197" t="e">
        <f t="shared" si="346"/>
        <v>#DIV/0!</v>
      </c>
      <c r="MY57" s="197" t="e">
        <f t="shared" si="346"/>
        <v>#DIV/0!</v>
      </c>
      <c r="MZ57" s="197" t="e">
        <f t="shared" si="346"/>
        <v>#DIV/0!</v>
      </c>
      <c r="NA57" s="197" t="e">
        <f t="shared" si="346"/>
        <v>#DIV/0!</v>
      </c>
      <c r="NB57" s="197" t="e">
        <f t="shared" si="346"/>
        <v>#DIV/0!</v>
      </c>
      <c r="NC57" s="197" t="e">
        <f t="shared" si="346"/>
        <v>#DIV/0!</v>
      </c>
      <c r="ND57" s="197" t="e">
        <f t="shared" si="346"/>
        <v>#DIV/0!</v>
      </c>
      <c r="NE57" s="197" t="e">
        <f t="shared" si="346"/>
        <v>#DIV/0!</v>
      </c>
      <c r="NF57" s="197" t="e">
        <f t="shared" si="346"/>
        <v>#DIV/0!</v>
      </c>
      <c r="NG57" s="197" t="e">
        <f t="shared" si="346"/>
        <v>#DIV/0!</v>
      </c>
      <c r="NH57" s="197" t="e">
        <f t="shared" si="346"/>
        <v>#DIV/0!</v>
      </c>
      <c r="NI57" s="197" t="e">
        <f t="shared" si="346"/>
        <v>#DIV/0!</v>
      </c>
      <c r="NJ57" s="197" t="e">
        <f t="shared" si="346"/>
        <v>#DIV/0!</v>
      </c>
      <c r="NK57" s="197" t="e">
        <f t="shared" si="346"/>
        <v>#DIV/0!</v>
      </c>
      <c r="NL57" s="197" t="e">
        <f t="shared" si="346"/>
        <v>#DIV/0!</v>
      </c>
      <c r="NM57" s="197" t="e">
        <f t="shared" si="346"/>
        <v>#DIV/0!</v>
      </c>
      <c r="NN57" s="197" t="e">
        <f t="shared" si="346"/>
        <v>#DIV/0!</v>
      </c>
      <c r="NO57" s="197" t="e">
        <f t="shared" si="346"/>
        <v>#DIV/0!</v>
      </c>
      <c r="NP57" s="197" t="e">
        <f t="shared" si="346"/>
        <v>#DIV/0!</v>
      </c>
      <c r="NQ57" s="197" t="e">
        <f t="shared" si="346"/>
        <v>#DIV/0!</v>
      </c>
      <c r="NR57" s="197" t="e">
        <f t="shared" si="346"/>
        <v>#DIV/0!</v>
      </c>
      <c r="NS57" s="197" t="e">
        <f t="shared" si="346"/>
        <v>#DIV/0!</v>
      </c>
      <c r="NT57" s="197" t="e">
        <f t="shared" si="346"/>
        <v>#DIV/0!</v>
      </c>
      <c r="NU57" s="197" t="e">
        <f t="shared" si="346"/>
        <v>#DIV/0!</v>
      </c>
      <c r="NV57" s="197" t="e">
        <f t="shared" si="346"/>
        <v>#DIV/0!</v>
      </c>
      <c r="NW57" s="197" t="e">
        <f t="shared" si="346"/>
        <v>#DIV/0!</v>
      </c>
      <c r="NX57" s="197" t="e">
        <f t="shared" si="346"/>
        <v>#DIV/0!</v>
      </c>
      <c r="NY57" s="197" t="e">
        <f t="shared" si="346"/>
        <v>#DIV/0!</v>
      </c>
      <c r="NZ57" s="197" t="e">
        <f t="shared" ref="NZ57:QK57" si="347">+NZ30</f>
        <v>#DIV/0!</v>
      </c>
      <c r="OA57" s="197" t="e">
        <f t="shared" si="347"/>
        <v>#DIV/0!</v>
      </c>
      <c r="OB57" s="197" t="e">
        <f t="shared" si="347"/>
        <v>#DIV/0!</v>
      </c>
      <c r="OC57" s="197" t="e">
        <f t="shared" si="347"/>
        <v>#DIV/0!</v>
      </c>
      <c r="OD57" s="197" t="e">
        <f t="shared" si="347"/>
        <v>#DIV/0!</v>
      </c>
      <c r="OE57" s="197" t="e">
        <f t="shared" si="347"/>
        <v>#DIV/0!</v>
      </c>
      <c r="OF57" s="197" t="e">
        <f t="shared" si="347"/>
        <v>#DIV/0!</v>
      </c>
      <c r="OG57" s="197" t="e">
        <f t="shared" si="347"/>
        <v>#DIV/0!</v>
      </c>
      <c r="OH57" s="197" t="e">
        <f t="shared" si="347"/>
        <v>#DIV/0!</v>
      </c>
      <c r="OI57" s="197" t="e">
        <f t="shared" si="347"/>
        <v>#DIV/0!</v>
      </c>
      <c r="OJ57" s="197" t="e">
        <f t="shared" si="347"/>
        <v>#DIV/0!</v>
      </c>
      <c r="OK57" s="197" t="e">
        <f t="shared" si="347"/>
        <v>#DIV/0!</v>
      </c>
      <c r="OL57" s="197" t="e">
        <f t="shared" si="347"/>
        <v>#DIV/0!</v>
      </c>
      <c r="OM57" s="197" t="e">
        <f t="shared" si="347"/>
        <v>#DIV/0!</v>
      </c>
      <c r="ON57" s="197" t="e">
        <f t="shared" si="347"/>
        <v>#DIV/0!</v>
      </c>
      <c r="OO57" s="197" t="e">
        <f t="shared" si="347"/>
        <v>#DIV/0!</v>
      </c>
      <c r="OP57" s="197" t="e">
        <f t="shared" si="347"/>
        <v>#DIV/0!</v>
      </c>
      <c r="OQ57" s="197" t="e">
        <f t="shared" si="347"/>
        <v>#DIV/0!</v>
      </c>
      <c r="OR57" s="197" t="e">
        <f t="shared" si="347"/>
        <v>#DIV/0!</v>
      </c>
      <c r="OS57" s="197" t="e">
        <f t="shared" si="347"/>
        <v>#DIV/0!</v>
      </c>
      <c r="OT57" s="197" t="e">
        <f t="shared" si="347"/>
        <v>#DIV/0!</v>
      </c>
      <c r="OU57" s="197" t="e">
        <f t="shared" si="347"/>
        <v>#DIV/0!</v>
      </c>
      <c r="OV57" s="197" t="e">
        <f t="shared" si="347"/>
        <v>#DIV/0!</v>
      </c>
      <c r="OW57" s="197" t="e">
        <f t="shared" si="347"/>
        <v>#DIV/0!</v>
      </c>
      <c r="OX57" s="197" t="e">
        <f t="shared" si="347"/>
        <v>#DIV/0!</v>
      </c>
      <c r="OY57" s="197" t="e">
        <f t="shared" si="347"/>
        <v>#DIV/0!</v>
      </c>
      <c r="OZ57" s="197" t="e">
        <f t="shared" si="347"/>
        <v>#DIV/0!</v>
      </c>
      <c r="PA57" s="197" t="e">
        <f t="shared" si="347"/>
        <v>#DIV/0!</v>
      </c>
      <c r="PB57" s="197" t="e">
        <f t="shared" si="347"/>
        <v>#DIV/0!</v>
      </c>
      <c r="PC57" s="197" t="e">
        <f t="shared" si="347"/>
        <v>#DIV/0!</v>
      </c>
      <c r="PD57" s="197" t="e">
        <f t="shared" si="347"/>
        <v>#DIV/0!</v>
      </c>
      <c r="PE57" s="197" t="e">
        <f t="shared" si="347"/>
        <v>#DIV/0!</v>
      </c>
      <c r="PF57" s="197" t="e">
        <f t="shared" si="347"/>
        <v>#DIV/0!</v>
      </c>
      <c r="PG57" s="197" t="e">
        <f t="shared" si="347"/>
        <v>#DIV/0!</v>
      </c>
      <c r="PH57" s="197" t="e">
        <f t="shared" si="347"/>
        <v>#DIV/0!</v>
      </c>
      <c r="PI57" s="197" t="e">
        <f t="shared" si="347"/>
        <v>#DIV/0!</v>
      </c>
      <c r="PJ57" s="197" t="e">
        <f t="shared" si="347"/>
        <v>#DIV/0!</v>
      </c>
      <c r="PK57" s="197" t="e">
        <f t="shared" si="347"/>
        <v>#DIV/0!</v>
      </c>
      <c r="PL57" s="197" t="e">
        <f t="shared" si="347"/>
        <v>#DIV/0!</v>
      </c>
      <c r="PM57" s="197" t="e">
        <f t="shared" si="347"/>
        <v>#DIV/0!</v>
      </c>
      <c r="PN57" s="197" t="e">
        <f t="shared" si="347"/>
        <v>#DIV/0!</v>
      </c>
      <c r="PO57" s="197" t="e">
        <f t="shared" si="347"/>
        <v>#DIV/0!</v>
      </c>
      <c r="PP57" s="197" t="e">
        <f t="shared" si="347"/>
        <v>#DIV/0!</v>
      </c>
      <c r="PQ57" s="197" t="e">
        <f t="shared" si="347"/>
        <v>#DIV/0!</v>
      </c>
      <c r="PR57" s="197" t="e">
        <f t="shared" si="347"/>
        <v>#DIV/0!</v>
      </c>
      <c r="PS57" s="197" t="e">
        <f t="shared" si="347"/>
        <v>#DIV/0!</v>
      </c>
      <c r="PT57" s="197" t="e">
        <f t="shared" si="347"/>
        <v>#DIV/0!</v>
      </c>
      <c r="PU57" s="197" t="e">
        <f t="shared" si="347"/>
        <v>#DIV/0!</v>
      </c>
      <c r="PV57" s="197" t="e">
        <f t="shared" si="347"/>
        <v>#DIV/0!</v>
      </c>
      <c r="PW57" s="197" t="e">
        <f t="shared" si="347"/>
        <v>#DIV/0!</v>
      </c>
      <c r="PX57" s="197" t="e">
        <f t="shared" si="347"/>
        <v>#DIV/0!</v>
      </c>
      <c r="PY57" s="197" t="e">
        <f t="shared" si="347"/>
        <v>#DIV/0!</v>
      </c>
      <c r="PZ57" s="197" t="e">
        <f t="shared" si="347"/>
        <v>#DIV/0!</v>
      </c>
      <c r="QA57" s="197" t="e">
        <f t="shared" si="347"/>
        <v>#DIV/0!</v>
      </c>
      <c r="QB57" s="197" t="e">
        <f t="shared" si="347"/>
        <v>#DIV/0!</v>
      </c>
      <c r="QC57" s="197" t="e">
        <f t="shared" si="347"/>
        <v>#DIV/0!</v>
      </c>
      <c r="QD57" s="197" t="e">
        <f t="shared" si="347"/>
        <v>#DIV/0!</v>
      </c>
      <c r="QE57" s="197" t="e">
        <f t="shared" si="347"/>
        <v>#DIV/0!</v>
      </c>
      <c r="QF57" s="197" t="e">
        <f t="shared" si="347"/>
        <v>#DIV/0!</v>
      </c>
      <c r="QG57" s="197" t="e">
        <f t="shared" si="347"/>
        <v>#DIV/0!</v>
      </c>
      <c r="QH57" s="197" t="e">
        <f t="shared" si="347"/>
        <v>#DIV/0!</v>
      </c>
      <c r="QI57" s="197" t="e">
        <f t="shared" si="347"/>
        <v>#DIV/0!</v>
      </c>
      <c r="QJ57" s="197" t="e">
        <f t="shared" si="347"/>
        <v>#DIV/0!</v>
      </c>
      <c r="QK57" s="197" t="e">
        <f t="shared" si="347"/>
        <v>#DIV/0!</v>
      </c>
      <c r="QL57" s="197" t="e">
        <f t="shared" ref="QL57:SW57" si="348">+QL30</f>
        <v>#DIV/0!</v>
      </c>
      <c r="QM57" s="197" t="e">
        <f t="shared" si="348"/>
        <v>#DIV/0!</v>
      </c>
      <c r="QN57" s="197" t="e">
        <f t="shared" si="348"/>
        <v>#DIV/0!</v>
      </c>
      <c r="QO57" s="197" t="e">
        <f t="shared" si="348"/>
        <v>#DIV/0!</v>
      </c>
      <c r="QP57" s="197" t="e">
        <f t="shared" si="348"/>
        <v>#DIV/0!</v>
      </c>
      <c r="QQ57" s="197" t="e">
        <f t="shared" si="348"/>
        <v>#DIV/0!</v>
      </c>
      <c r="QR57" s="197" t="e">
        <f t="shared" si="348"/>
        <v>#DIV/0!</v>
      </c>
      <c r="QS57" s="197" t="e">
        <f t="shared" si="348"/>
        <v>#DIV/0!</v>
      </c>
      <c r="QT57" s="197" t="e">
        <f t="shared" si="348"/>
        <v>#DIV/0!</v>
      </c>
      <c r="QU57" s="197" t="e">
        <f t="shared" si="348"/>
        <v>#DIV/0!</v>
      </c>
      <c r="QV57" s="197" t="e">
        <f t="shared" si="348"/>
        <v>#DIV/0!</v>
      </c>
      <c r="QW57" s="197" t="e">
        <f t="shared" si="348"/>
        <v>#DIV/0!</v>
      </c>
      <c r="QX57" s="197" t="e">
        <f t="shared" si="348"/>
        <v>#DIV/0!</v>
      </c>
      <c r="QY57" s="197" t="e">
        <f t="shared" si="348"/>
        <v>#DIV/0!</v>
      </c>
      <c r="QZ57" s="197" t="e">
        <f t="shared" si="348"/>
        <v>#DIV/0!</v>
      </c>
      <c r="RA57" s="197" t="e">
        <f t="shared" si="348"/>
        <v>#DIV/0!</v>
      </c>
      <c r="RB57" s="197" t="e">
        <f t="shared" si="348"/>
        <v>#DIV/0!</v>
      </c>
      <c r="RC57" s="197" t="e">
        <f t="shared" si="348"/>
        <v>#DIV/0!</v>
      </c>
      <c r="RD57" s="197" t="e">
        <f t="shared" si="348"/>
        <v>#DIV/0!</v>
      </c>
      <c r="RE57" s="197" t="e">
        <f t="shared" si="348"/>
        <v>#DIV/0!</v>
      </c>
      <c r="RF57" s="197" t="e">
        <f t="shared" si="348"/>
        <v>#DIV/0!</v>
      </c>
      <c r="RG57" s="197" t="e">
        <f t="shared" si="348"/>
        <v>#DIV/0!</v>
      </c>
      <c r="RH57" s="197" t="e">
        <f t="shared" si="348"/>
        <v>#DIV/0!</v>
      </c>
      <c r="RI57" s="197" t="e">
        <f t="shared" si="348"/>
        <v>#DIV/0!</v>
      </c>
      <c r="RJ57" s="197" t="e">
        <f t="shared" si="348"/>
        <v>#DIV/0!</v>
      </c>
      <c r="RK57" s="197" t="e">
        <f t="shared" si="348"/>
        <v>#DIV/0!</v>
      </c>
      <c r="RL57" s="197" t="e">
        <f t="shared" si="348"/>
        <v>#DIV/0!</v>
      </c>
      <c r="RM57" s="197" t="e">
        <f t="shared" si="348"/>
        <v>#DIV/0!</v>
      </c>
      <c r="RN57" s="197" t="e">
        <f t="shared" si="348"/>
        <v>#DIV/0!</v>
      </c>
      <c r="RO57" s="197" t="e">
        <f t="shared" si="348"/>
        <v>#DIV/0!</v>
      </c>
      <c r="RP57" s="197" t="e">
        <f t="shared" si="348"/>
        <v>#DIV/0!</v>
      </c>
      <c r="RQ57" s="197" t="e">
        <f t="shared" si="348"/>
        <v>#DIV/0!</v>
      </c>
      <c r="RR57" s="197" t="e">
        <f t="shared" si="348"/>
        <v>#DIV/0!</v>
      </c>
      <c r="RS57" s="197" t="e">
        <f t="shared" si="348"/>
        <v>#DIV/0!</v>
      </c>
      <c r="RT57" s="197" t="e">
        <f t="shared" si="348"/>
        <v>#DIV/0!</v>
      </c>
      <c r="RU57" s="197" t="e">
        <f t="shared" si="348"/>
        <v>#DIV/0!</v>
      </c>
      <c r="RV57" s="197" t="e">
        <f t="shared" si="348"/>
        <v>#DIV/0!</v>
      </c>
      <c r="RW57" s="197" t="e">
        <f t="shared" si="348"/>
        <v>#DIV/0!</v>
      </c>
      <c r="RX57" s="197" t="e">
        <f t="shared" si="348"/>
        <v>#DIV/0!</v>
      </c>
      <c r="RY57" s="197" t="e">
        <f t="shared" si="348"/>
        <v>#DIV/0!</v>
      </c>
      <c r="RZ57" s="197" t="e">
        <f t="shared" si="348"/>
        <v>#DIV/0!</v>
      </c>
      <c r="SA57" s="197" t="e">
        <f t="shared" si="348"/>
        <v>#DIV/0!</v>
      </c>
      <c r="SB57" s="197" t="e">
        <f t="shared" si="348"/>
        <v>#DIV/0!</v>
      </c>
      <c r="SC57" s="197" t="e">
        <f t="shared" si="348"/>
        <v>#DIV/0!</v>
      </c>
      <c r="SD57" s="197" t="e">
        <f t="shared" si="348"/>
        <v>#DIV/0!</v>
      </c>
      <c r="SE57" s="197" t="e">
        <f t="shared" si="348"/>
        <v>#DIV/0!</v>
      </c>
      <c r="SF57" s="197" t="e">
        <f t="shared" si="348"/>
        <v>#DIV/0!</v>
      </c>
      <c r="SG57" s="197" t="e">
        <f t="shared" si="348"/>
        <v>#DIV/0!</v>
      </c>
      <c r="SH57" s="197" t="e">
        <f t="shared" si="348"/>
        <v>#DIV/0!</v>
      </c>
      <c r="SI57" s="197" t="e">
        <f t="shared" si="348"/>
        <v>#DIV/0!</v>
      </c>
      <c r="SJ57" s="197" t="e">
        <f t="shared" si="348"/>
        <v>#DIV/0!</v>
      </c>
      <c r="SK57" s="197" t="e">
        <f t="shared" si="348"/>
        <v>#DIV/0!</v>
      </c>
      <c r="SL57" s="197" t="e">
        <f t="shared" si="348"/>
        <v>#DIV/0!</v>
      </c>
      <c r="SM57" s="197" t="e">
        <f t="shared" si="348"/>
        <v>#DIV/0!</v>
      </c>
      <c r="SN57" s="197" t="e">
        <f t="shared" si="348"/>
        <v>#DIV/0!</v>
      </c>
      <c r="SO57" s="197" t="e">
        <f t="shared" si="348"/>
        <v>#DIV/0!</v>
      </c>
      <c r="SP57" s="197" t="e">
        <f t="shared" si="348"/>
        <v>#DIV/0!</v>
      </c>
      <c r="SQ57" s="197" t="e">
        <f t="shared" si="348"/>
        <v>#DIV/0!</v>
      </c>
      <c r="SR57" s="197" t="e">
        <f t="shared" si="348"/>
        <v>#DIV/0!</v>
      </c>
      <c r="SS57" s="197" t="e">
        <f t="shared" si="348"/>
        <v>#DIV/0!</v>
      </c>
      <c r="ST57" s="197" t="e">
        <f t="shared" si="348"/>
        <v>#DIV/0!</v>
      </c>
      <c r="SU57" s="197" t="e">
        <f t="shared" si="348"/>
        <v>#DIV/0!</v>
      </c>
      <c r="SV57" s="197" t="e">
        <f t="shared" si="348"/>
        <v>#DIV/0!</v>
      </c>
      <c r="SW57" s="197" t="e">
        <f t="shared" si="348"/>
        <v>#DIV/0!</v>
      </c>
      <c r="SX57" s="197" t="e">
        <f t="shared" ref="SX57:VI57" si="349">+SX30</f>
        <v>#DIV/0!</v>
      </c>
      <c r="SY57" s="197" t="e">
        <f t="shared" si="349"/>
        <v>#DIV/0!</v>
      </c>
      <c r="SZ57" s="197" t="e">
        <f t="shared" si="349"/>
        <v>#DIV/0!</v>
      </c>
      <c r="TA57" s="197" t="e">
        <f t="shared" si="349"/>
        <v>#DIV/0!</v>
      </c>
      <c r="TB57" s="197" t="e">
        <f t="shared" si="349"/>
        <v>#DIV/0!</v>
      </c>
      <c r="TC57" s="197" t="e">
        <f t="shared" si="349"/>
        <v>#DIV/0!</v>
      </c>
      <c r="TD57" s="197" t="e">
        <f t="shared" si="349"/>
        <v>#DIV/0!</v>
      </c>
      <c r="TE57" s="197" t="e">
        <f t="shared" si="349"/>
        <v>#DIV/0!</v>
      </c>
      <c r="TF57" s="197" t="e">
        <f t="shared" si="349"/>
        <v>#DIV/0!</v>
      </c>
      <c r="TG57" s="197" t="e">
        <f t="shared" si="349"/>
        <v>#DIV/0!</v>
      </c>
      <c r="TH57" s="197" t="e">
        <f t="shared" si="349"/>
        <v>#DIV/0!</v>
      </c>
      <c r="TI57" s="197" t="e">
        <f t="shared" si="349"/>
        <v>#DIV/0!</v>
      </c>
      <c r="TJ57" s="197" t="e">
        <f t="shared" si="349"/>
        <v>#DIV/0!</v>
      </c>
      <c r="TK57" s="197" t="e">
        <f t="shared" si="349"/>
        <v>#DIV/0!</v>
      </c>
      <c r="TL57" s="197" t="e">
        <f t="shared" si="349"/>
        <v>#DIV/0!</v>
      </c>
      <c r="TM57" s="197" t="e">
        <f t="shared" si="349"/>
        <v>#DIV/0!</v>
      </c>
      <c r="TN57" s="197" t="e">
        <f t="shared" si="349"/>
        <v>#DIV/0!</v>
      </c>
      <c r="TO57" s="197" t="e">
        <f t="shared" si="349"/>
        <v>#DIV/0!</v>
      </c>
      <c r="TP57" s="197" t="e">
        <f t="shared" si="349"/>
        <v>#DIV/0!</v>
      </c>
      <c r="TQ57" s="197" t="e">
        <f t="shared" si="349"/>
        <v>#DIV/0!</v>
      </c>
      <c r="TR57" s="197" t="e">
        <f t="shared" si="349"/>
        <v>#DIV/0!</v>
      </c>
      <c r="TS57" s="197" t="e">
        <f t="shared" si="349"/>
        <v>#DIV/0!</v>
      </c>
      <c r="TT57" s="197" t="e">
        <f t="shared" si="349"/>
        <v>#DIV/0!</v>
      </c>
      <c r="TU57" s="197" t="e">
        <f t="shared" si="349"/>
        <v>#DIV/0!</v>
      </c>
      <c r="TV57" s="197" t="e">
        <f t="shared" si="349"/>
        <v>#DIV/0!</v>
      </c>
      <c r="TW57" s="197" t="e">
        <f t="shared" si="349"/>
        <v>#DIV/0!</v>
      </c>
      <c r="TX57" s="197" t="e">
        <f t="shared" si="349"/>
        <v>#DIV/0!</v>
      </c>
      <c r="TY57" s="197" t="e">
        <f t="shared" si="349"/>
        <v>#DIV/0!</v>
      </c>
      <c r="TZ57" s="197" t="e">
        <f t="shared" si="349"/>
        <v>#DIV/0!</v>
      </c>
      <c r="UA57" s="197" t="e">
        <f t="shared" si="349"/>
        <v>#DIV/0!</v>
      </c>
      <c r="UB57" s="197" t="e">
        <f t="shared" si="349"/>
        <v>#DIV/0!</v>
      </c>
      <c r="UC57" s="197" t="e">
        <f t="shared" si="349"/>
        <v>#DIV/0!</v>
      </c>
      <c r="UD57" s="197" t="e">
        <f t="shared" si="349"/>
        <v>#DIV/0!</v>
      </c>
      <c r="UE57" s="197" t="e">
        <f t="shared" si="349"/>
        <v>#DIV/0!</v>
      </c>
      <c r="UF57" s="197" t="e">
        <f t="shared" si="349"/>
        <v>#DIV/0!</v>
      </c>
      <c r="UG57" s="197" t="e">
        <f t="shared" si="349"/>
        <v>#DIV/0!</v>
      </c>
      <c r="UH57" s="197" t="e">
        <f t="shared" si="349"/>
        <v>#DIV/0!</v>
      </c>
      <c r="UI57" s="197" t="e">
        <f t="shared" si="349"/>
        <v>#DIV/0!</v>
      </c>
      <c r="UJ57" s="197" t="e">
        <f t="shared" si="349"/>
        <v>#DIV/0!</v>
      </c>
      <c r="UK57" s="197" t="e">
        <f t="shared" si="349"/>
        <v>#DIV/0!</v>
      </c>
      <c r="UL57" s="197" t="e">
        <f t="shared" si="349"/>
        <v>#DIV/0!</v>
      </c>
      <c r="UM57" s="197" t="e">
        <f t="shared" si="349"/>
        <v>#DIV/0!</v>
      </c>
      <c r="UN57" s="197" t="e">
        <f t="shared" si="349"/>
        <v>#DIV/0!</v>
      </c>
      <c r="UO57" s="197" t="e">
        <f t="shared" si="349"/>
        <v>#DIV/0!</v>
      </c>
      <c r="UP57" s="197" t="e">
        <f t="shared" si="349"/>
        <v>#DIV/0!</v>
      </c>
      <c r="UQ57" s="197" t="e">
        <f t="shared" si="349"/>
        <v>#DIV/0!</v>
      </c>
      <c r="UR57" s="197" t="e">
        <f t="shared" si="349"/>
        <v>#DIV/0!</v>
      </c>
      <c r="US57" s="197" t="e">
        <f t="shared" si="349"/>
        <v>#DIV/0!</v>
      </c>
      <c r="UT57" s="197" t="e">
        <f t="shared" si="349"/>
        <v>#DIV/0!</v>
      </c>
      <c r="UU57" s="197" t="e">
        <f t="shared" si="349"/>
        <v>#DIV/0!</v>
      </c>
      <c r="UV57" s="197" t="e">
        <f t="shared" si="349"/>
        <v>#DIV/0!</v>
      </c>
      <c r="UW57" s="197" t="e">
        <f t="shared" si="349"/>
        <v>#DIV/0!</v>
      </c>
      <c r="UX57" s="197" t="e">
        <f t="shared" si="349"/>
        <v>#DIV/0!</v>
      </c>
      <c r="UY57" s="197" t="e">
        <f t="shared" si="349"/>
        <v>#DIV/0!</v>
      </c>
      <c r="UZ57" s="197" t="e">
        <f t="shared" si="349"/>
        <v>#DIV/0!</v>
      </c>
      <c r="VA57" s="197" t="e">
        <f t="shared" si="349"/>
        <v>#DIV/0!</v>
      </c>
      <c r="VB57" s="197" t="e">
        <f t="shared" si="349"/>
        <v>#DIV/0!</v>
      </c>
      <c r="VC57" s="197" t="e">
        <f t="shared" si="349"/>
        <v>#DIV/0!</v>
      </c>
      <c r="VD57" s="197" t="e">
        <f t="shared" si="349"/>
        <v>#DIV/0!</v>
      </c>
      <c r="VE57" s="197" t="e">
        <f t="shared" si="349"/>
        <v>#DIV/0!</v>
      </c>
      <c r="VF57" s="197" t="e">
        <f t="shared" si="349"/>
        <v>#DIV/0!</v>
      </c>
      <c r="VG57" s="197" t="e">
        <f t="shared" si="349"/>
        <v>#DIV/0!</v>
      </c>
      <c r="VH57" s="197" t="e">
        <f t="shared" si="349"/>
        <v>#DIV/0!</v>
      </c>
      <c r="VI57" s="197" t="e">
        <f t="shared" si="349"/>
        <v>#DIV/0!</v>
      </c>
      <c r="VJ57" s="197" t="e">
        <f t="shared" ref="VJ57:WS57" si="350">+VJ30</f>
        <v>#DIV/0!</v>
      </c>
      <c r="VK57" s="197" t="e">
        <f t="shared" si="350"/>
        <v>#DIV/0!</v>
      </c>
      <c r="VL57" s="197" t="e">
        <f t="shared" si="350"/>
        <v>#DIV/0!</v>
      </c>
      <c r="VM57" s="197" t="e">
        <f t="shared" si="350"/>
        <v>#DIV/0!</v>
      </c>
      <c r="VN57" s="197" t="e">
        <f t="shared" si="350"/>
        <v>#DIV/0!</v>
      </c>
      <c r="VO57" s="197" t="e">
        <f t="shared" si="350"/>
        <v>#DIV/0!</v>
      </c>
      <c r="VP57" s="197" t="e">
        <f t="shared" si="350"/>
        <v>#DIV/0!</v>
      </c>
      <c r="VQ57" s="197" t="e">
        <f t="shared" si="350"/>
        <v>#DIV/0!</v>
      </c>
      <c r="VR57" s="197" t="e">
        <f t="shared" si="350"/>
        <v>#DIV/0!</v>
      </c>
      <c r="VS57" s="197" t="e">
        <f t="shared" si="350"/>
        <v>#DIV/0!</v>
      </c>
      <c r="VT57" s="197" t="e">
        <f t="shared" si="350"/>
        <v>#DIV/0!</v>
      </c>
      <c r="VU57" s="197" t="e">
        <f t="shared" si="350"/>
        <v>#DIV/0!</v>
      </c>
      <c r="VV57" s="197" t="e">
        <f t="shared" si="350"/>
        <v>#DIV/0!</v>
      </c>
      <c r="VW57" s="197" t="e">
        <f t="shared" si="350"/>
        <v>#DIV/0!</v>
      </c>
      <c r="VX57" s="197" t="e">
        <f t="shared" si="350"/>
        <v>#DIV/0!</v>
      </c>
      <c r="VY57" s="197" t="e">
        <f t="shared" si="350"/>
        <v>#DIV/0!</v>
      </c>
      <c r="VZ57" s="197" t="e">
        <f t="shared" si="350"/>
        <v>#DIV/0!</v>
      </c>
      <c r="WA57" s="197" t="e">
        <f t="shared" si="350"/>
        <v>#DIV/0!</v>
      </c>
      <c r="WB57" s="197" t="e">
        <f t="shared" si="350"/>
        <v>#DIV/0!</v>
      </c>
      <c r="WC57" s="197" t="e">
        <f t="shared" si="350"/>
        <v>#DIV/0!</v>
      </c>
      <c r="WD57" s="197" t="e">
        <f t="shared" si="350"/>
        <v>#DIV/0!</v>
      </c>
      <c r="WE57" s="197" t="e">
        <f t="shared" si="350"/>
        <v>#DIV/0!</v>
      </c>
      <c r="WF57" s="197" t="e">
        <f t="shared" si="350"/>
        <v>#DIV/0!</v>
      </c>
      <c r="WG57" s="197" t="e">
        <f t="shared" si="350"/>
        <v>#DIV/0!</v>
      </c>
      <c r="WH57" s="197" t="e">
        <f t="shared" si="350"/>
        <v>#DIV/0!</v>
      </c>
      <c r="WI57" s="197" t="e">
        <f t="shared" si="350"/>
        <v>#DIV/0!</v>
      </c>
      <c r="WJ57" s="197" t="e">
        <f t="shared" si="350"/>
        <v>#DIV/0!</v>
      </c>
      <c r="WK57" s="197" t="e">
        <f t="shared" si="350"/>
        <v>#DIV/0!</v>
      </c>
      <c r="WL57" s="197" t="e">
        <f t="shared" si="350"/>
        <v>#DIV/0!</v>
      </c>
      <c r="WM57" s="197" t="e">
        <f t="shared" si="350"/>
        <v>#DIV/0!</v>
      </c>
      <c r="WN57" s="197" t="e">
        <f t="shared" si="350"/>
        <v>#DIV/0!</v>
      </c>
      <c r="WO57" s="197" t="e">
        <f t="shared" si="350"/>
        <v>#DIV/0!</v>
      </c>
      <c r="WP57" s="197" t="e">
        <f t="shared" si="350"/>
        <v>#DIV/0!</v>
      </c>
      <c r="WQ57" s="197" t="e">
        <f t="shared" si="350"/>
        <v>#DIV/0!</v>
      </c>
      <c r="WR57" s="197" t="e">
        <f t="shared" si="350"/>
        <v>#DIV/0!</v>
      </c>
      <c r="WS57" s="197" t="e">
        <f t="shared" si="350"/>
        <v>#DIV/0!</v>
      </c>
    </row>
    <row r="58" spans="2:617" ht="16.5" customHeight="1">
      <c r="B58" s="118"/>
      <c r="D58" s="100"/>
      <c r="F58" s="157"/>
      <c r="G58" s="157"/>
      <c r="H58" s="157"/>
      <c r="I58" s="157"/>
      <c r="J58" s="157"/>
      <c r="K58" s="157"/>
      <c r="L58" s="157"/>
      <c r="M58" s="157"/>
      <c r="N58" s="157"/>
      <c r="O58" s="157"/>
      <c r="P58" s="157"/>
      <c r="Q58" s="157"/>
      <c r="R58" s="157"/>
      <c r="S58" s="157"/>
      <c r="T58" s="157"/>
      <c r="U58" s="157"/>
      <c r="V58" s="157"/>
      <c r="W58" s="157"/>
      <c r="X58" s="167"/>
      <c r="Y58" s="167"/>
      <c r="Z58" s="167"/>
      <c r="AA58" s="167"/>
      <c r="AB58" s="167"/>
      <c r="AC58" s="167"/>
      <c r="AD58" s="167"/>
      <c r="AE58" s="167"/>
      <c r="AF58" s="167"/>
      <c r="AG58" s="167"/>
      <c r="AH58" s="167"/>
      <c r="AI58" s="167"/>
      <c r="AJ58" s="167"/>
      <c r="AK58" s="167"/>
      <c r="AL58" s="167"/>
      <c r="AM58" s="167"/>
      <c r="AN58" s="167"/>
      <c r="AO58" s="167"/>
      <c r="AP58" s="167"/>
      <c r="AQ58" s="167"/>
      <c r="AR58" s="167"/>
      <c r="AS58" s="167"/>
      <c r="AT58" s="167"/>
      <c r="AU58" s="167"/>
      <c r="AV58" s="167"/>
      <c r="AW58" s="167"/>
      <c r="AX58" s="167"/>
      <c r="AY58" s="167"/>
      <c r="AZ58" s="167"/>
      <c r="BA58" s="167"/>
      <c r="BB58" s="167"/>
      <c r="BC58" s="167"/>
      <c r="BD58" s="167"/>
      <c r="BE58" s="167"/>
      <c r="BF58" s="167"/>
      <c r="BG58" s="167"/>
      <c r="BH58" s="167"/>
      <c r="BI58" s="167"/>
      <c r="BJ58" s="167"/>
      <c r="BK58" s="167"/>
      <c r="BL58" s="167"/>
      <c r="BM58" s="167"/>
      <c r="BN58" s="167"/>
      <c r="BO58" s="167"/>
      <c r="BP58" s="167"/>
      <c r="BQ58" s="167"/>
      <c r="BR58" s="167"/>
      <c r="BS58" s="167"/>
      <c r="BT58" s="167"/>
      <c r="BU58" s="167"/>
      <c r="BV58" s="167"/>
      <c r="BW58" s="167"/>
      <c r="BX58" s="167"/>
      <c r="BY58" s="167"/>
      <c r="BZ58" s="167"/>
      <c r="CA58" s="167"/>
      <c r="CB58" s="167"/>
      <c r="CC58" s="167"/>
      <c r="CD58" s="167"/>
      <c r="CE58" s="167"/>
      <c r="CF58" s="167"/>
      <c r="CG58" s="167"/>
      <c r="CH58" s="167"/>
      <c r="CI58" s="167"/>
      <c r="CJ58" s="167"/>
      <c r="CK58" s="167"/>
      <c r="CL58" s="167"/>
      <c r="CM58" s="167"/>
      <c r="CN58" s="167"/>
      <c r="CO58" s="167"/>
      <c r="CP58" s="167"/>
      <c r="CQ58" s="167"/>
      <c r="CR58" s="167"/>
      <c r="CS58" s="167"/>
      <c r="CT58" s="167"/>
      <c r="CU58" s="167"/>
      <c r="CV58" s="167"/>
      <c r="CW58" s="167"/>
      <c r="CX58" s="167"/>
      <c r="CY58" s="167"/>
      <c r="CZ58" s="167"/>
      <c r="DA58" s="167"/>
      <c r="DB58" s="167"/>
      <c r="DC58" s="167"/>
      <c r="DD58" s="167"/>
      <c r="DE58" s="167"/>
      <c r="DF58" s="167"/>
      <c r="DG58" s="167"/>
      <c r="DH58" s="167"/>
      <c r="DI58" s="167"/>
      <c r="DJ58" s="167"/>
      <c r="DK58" s="167"/>
      <c r="DL58" s="167"/>
      <c r="DM58" s="167"/>
      <c r="DN58" s="167"/>
      <c r="DO58" s="167"/>
      <c r="DP58" s="167"/>
      <c r="DQ58" s="167"/>
      <c r="DR58" s="167"/>
      <c r="DS58" s="167"/>
      <c r="DT58" s="167"/>
      <c r="DU58" s="167"/>
      <c r="DV58" s="167"/>
      <c r="DW58" s="167"/>
      <c r="DX58" s="167"/>
      <c r="DY58" s="167"/>
      <c r="DZ58" s="167"/>
      <c r="EA58" s="167"/>
      <c r="EB58" s="167"/>
      <c r="EC58" s="167"/>
      <c r="ED58" s="167"/>
      <c r="EE58" s="167"/>
      <c r="EF58" s="167"/>
      <c r="EG58" s="167"/>
      <c r="EH58" s="167"/>
      <c r="EI58" s="167"/>
      <c r="EJ58" s="167"/>
      <c r="EK58" s="167"/>
      <c r="EL58" s="167"/>
      <c r="EM58" s="167"/>
      <c r="EN58" s="167"/>
      <c r="EO58" s="167"/>
      <c r="EP58" s="167"/>
      <c r="EQ58" s="167"/>
      <c r="ER58" s="167"/>
      <c r="ES58" s="167"/>
      <c r="ET58" s="167"/>
      <c r="EU58" s="167"/>
      <c r="EV58" s="167"/>
      <c r="EW58" s="167"/>
      <c r="EX58" s="167"/>
      <c r="EY58" s="167"/>
      <c r="EZ58" s="167"/>
      <c r="FA58" s="167"/>
      <c r="FB58" s="167"/>
      <c r="FC58" s="167"/>
      <c r="FD58" s="167"/>
      <c r="FE58" s="167"/>
      <c r="FF58" s="167"/>
      <c r="FG58" s="167"/>
      <c r="FH58" s="167"/>
      <c r="FI58" s="167"/>
      <c r="FJ58" s="167"/>
      <c r="FK58" s="167"/>
      <c r="FL58" s="167"/>
      <c r="FM58" s="167"/>
      <c r="FN58" s="167"/>
      <c r="FO58" s="167"/>
      <c r="FP58" s="167"/>
      <c r="FQ58" s="167"/>
      <c r="FR58" s="167"/>
      <c r="FS58" s="167"/>
      <c r="FT58" s="167"/>
      <c r="FU58" s="167"/>
      <c r="FV58" s="167"/>
      <c r="FW58" s="167"/>
      <c r="FX58" s="167"/>
      <c r="FY58" s="167"/>
      <c r="FZ58" s="167"/>
      <c r="GA58" s="167"/>
      <c r="GB58" s="167"/>
      <c r="GC58" s="167"/>
      <c r="GD58" s="167"/>
      <c r="GE58" s="167"/>
      <c r="GF58" s="167"/>
      <c r="GG58" s="167"/>
      <c r="GH58" s="167"/>
      <c r="GI58" s="167"/>
      <c r="GJ58" s="167"/>
      <c r="GK58" s="167"/>
      <c r="GL58" s="167"/>
      <c r="GM58" s="167"/>
      <c r="GN58" s="167"/>
      <c r="GO58" s="167"/>
      <c r="GP58" s="167"/>
      <c r="GQ58" s="167"/>
      <c r="GR58" s="167"/>
      <c r="GS58" s="167"/>
      <c r="GT58" s="167"/>
      <c r="GU58" s="167"/>
      <c r="GV58" s="167"/>
      <c r="GW58" s="167"/>
      <c r="GX58" s="167"/>
      <c r="GY58" s="167"/>
      <c r="GZ58" s="167"/>
      <c r="HA58" s="167"/>
      <c r="HB58" s="167"/>
      <c r="HC58" s="167"/>
      <c r="HD58" s="167"/>
      <c r="HE58" s="167"/>
      <c r="HF58" s="167"/>
      <c r="HG58" s="167"/>
      <c r="HH58" s="167"/>
      <c r="HI58" s="167"/>
      <c r="HJ58" s="167"/>
      <c r="HK58" s="167"/>
      <c r="HL58" s="167"/>
      <c r="HM58" s="167"/>
      <c r="HN58" s="167"/>
      <c r="HO58" s="167"/>
      <c r="HP58" s="167"/>
      <c r="HQ58" s="167"/>
      <c r="HR58" s="167"/>
      <c r="HS58" s="167"/>
      <c r="HT58" s="167"/>
      <c r="HU58" s="167"/>
      <c r="HV58" s="167"/>
      <c r="HW58" s="167"/>
      <c r="HX58" s="167"/>
      <c r="HY58" s="167"/>
      <c r="HZ58" s="167"/>
      <c r="IA58" s="167"/>
      <c r="IB58" s="167"/>
      <c r="IC58" s="167"/>
      <c r="ID58" s="167"/>
      <c r="IE58" s="167"/>
      <c r="IF58" s="167"/>
      <c r="IG58" s="167"/>
      <c r="IH58" s="167"/>
      <c r="II58" s="167"/>
      <c r="IJ58" s="167"/>
      <c r="IK58" s="167"/>
      <c r="IL58" s="167"/>
      <c r="IM58" s="167"/>
      <c r="IN58" s="167"/>
      <c r="IO58" s="167"/>
      <c r="IP58" s="167"/>
      <c r="IQ58" s="167"/>
      <c r="IR58" s="167"/>
      <c r="IS58" s="167"/>
      <c r="IT58" s="167"/>
      <c r="IU58" s="167"/>
      <c r="IV58" s="167"/>
      <c r="IW58" s="167"/>
      <c r="IX58" s="167"/>
      <c r="IY58" s="167"/>
      <c r="IZ58" s="167"/>
      <c r="JA58" s="167"/>
      <c r="JB58" s="167"/>
      <c r="JC58" s="167"/>
      <c r="JD58" s="167"/>
      <c r="JE58" s="167"/>
      <c r="JF58" s="167"/>
      <c r="JG58" s="167"/>
      <c r="JH58" s="167"/>
      <c r="JI58" s="167"/>
      <c r="JJ58" s="167"/>
      <c r="JK58" s="167"/>
      <c r="JL58" s="167"/>
      <c r="JM58" s="167"/>
      <c r="JN58" s="167"/>
      <c r="JO58" s="167"/>
      <c r="JP58" s="167"/>
      <c r="JQ58" s="167"/>
      <c r="JR58" s="167"/>
      <c r="JS58" s="167"/>
      <c r="JT58" s="167"/>
      <c r="JU58" s="167"/>
      <c r="JV58" s="167"/>
      <c r="JW58" s="167"/>
      <c r="JX58" s="167"/>
      <c r="JY58" s="167"/>
      <c r="JZ58" s="167"/>
      <c r="KA58" s="167"/>
      <c r="KB58" s="167"/>
      <c r="KC58" s="167"/>
      <c r="KD58" s="167"/>
      <c r="KE58" s="167"/>
      <c r="KF58" s="167"/>
      <c r="KG58" s="167"/>
      <c r="KH58" s="167"/>
      <c r="KI58" s="167"/>
      <c r="KJ58" s="167"/>
      <c r="KK58" s="167"/>
      <c r="KL58" s="167"/>
      <c r="KM58" s="167"/>
      <c r="KN58" s="167"/>
      <c r="KO58" s="167"/>
      <c r="KP58" s="167"/>
      <c r="KQ58" s="167"/>
      <c r="KR58" s="167"/>
      <c r="KS58" s="167"/>
      <c r="KT58" s="167"/>
      <c r="KU58" s="167"/>
      <c r="KV58" s="167"/>
      <c r="KW58" s="167"/>
      <c r="KX58" s="167"/>
      <c r="KY58" s="167"/>
      <c r="KZ58" s="167"/>
      <c r="LA58" s="167"/>
      <c r="LB58" s="167"/>
      <c r="LC58" s="167"/>
      <c r="LD58" s="167"/>
      <c r="LE58" s="167"/>
      <c r="LF58" s="167"/>
      <c r="LG58" s="167"/>
      <c r="LH58" s="167"/>
      <c r="LI58" s="167"/>
      <c r="LJ58" s="167"/>
      <c r="LK58" s="167"/>
      <c r="LL58" s="167"/>
      <c r="LM58" s="167"/>
      <c r="LN58" s="167"/>
      <c r="LO58" s="167"/>
      <c r="LP58" s="167"/>
      <c r="LQ58" s="167"/>
      <c r="LR58" s="167"/>
      <c r="LS58" s="167"/>
      <c r="LT58" s="167"/>
      <c r="LU58" s="167"/>
      <c r="LV58" s="167"/>
      <c r="LW58" s="167"/>
      <c r="LX58" s="167"/>
      <c r="LY58" s="167"/>
      <c r="LZ58" s="167"/>
      <c r="MA58" s="167"/>
      <c r="MB58" s="167"/>
      <c r="MC58" s="167"/>
      <c r="MD58" s="167"/>
      <c r="ME58" s="167"/>
      <c r="MF58" s="167"/>
      <c r="MG58" s="167"/>
      <c r="MH58" s="167"/>
      <c r="MI58" s="167"/>
      <c r="MJ58" s="167"/>
      <c r="MK58" s="167"/>
      <c r="ML58" s="167"/>
      <c r="MM58" s="167"/>
      <c r="MN58" s="167"/>
      <c r="MO58" s="167"/>
      <c r="MP58" s="167"/>
      <c r="MQ58" s="167"/>
      <c r="MR58" s="167"/>
      <c r="MS58" s="167"/>
      <c r="MT58" s="167"/>
      <c r="MU58" s="167"/>
      <c r="MV58" s="167"/>
      <c r="MW58" s="167"/>
      <c r="MX58" s="167"/>
      <c r="MY58" s="167"/>
      <c r="MZ58" s="167"/>
      <c r="NA58" s="167"/>
      <c r="NB58" s="167"/>
      <c r="NC58" s="167"/>
      <c r="ND58" s="167"/>
      <c r="NE58" s="167"/>
      <c r="NF58" s="167"/>
      <c r="NG58" s="167"/>
      <c r="NH58" s="167"/>
      <c r="NI58" s="167"/>
      <c r="NJ58" s="167"/>
      <c r="NK58" s="167"/>
      <c r="NL58" s="167"/>
      <c r="NM58" s="167"/>
      <c r="NN58" s="167"/>
      <c r="NO58" s="167"/>
      <c r="NP58" s="167"/>
      <c r="NQ58" s="167"/>
      <c r="NR58" s="167"/>
      <c r="NS58" s="167"/>
      <c r="NT58" s="167"/>
      <c r="NU58" s="167"/>
      <c r="NV58" s="167"/>
      <c r="NW58" s="167"/>
      <c r="NX58" s="167"/>
      <c r="NY58" s="167"/>
      <c r="NZ58" s="167"/>
      <c r="OA58" s="167"/>
      <c r="OB58" s="167"/>
      <c r="OC58" s="167"/>
      <c r="OD58" s="167"/>
      <c r="OE58" s="167"/>
      <c r="OF58" s="167"/>
      <c r="OG58" s="167"/>
      <c r="OH58" s="167"/>
      <c r="OI58" s="167"/>
      <c r="OJ58" s="167"/>
      <c r="OK58" s="167"/>
      <c r="OL58" s="167"/>
      <c r="OM58" s="167"/>
      <c r="ON58" s="167"/>
      <c r="OO58" s="167"/>
      <c r="OP58" s="167"/>
      <c r="OQ58" s="167"/>
      <c r="OR58" s="167"/>
      <c r="OS58" s="167"/>
      <c r="OT58" s="167"/>
      <c r="OU58" s="167"/>
      <c r="OV58" s="167"/>
      <c r="OW58" s="167"/>
      <c r="OX58" s="167"/>
      <c r="OY58" s="167"/>
      <c r="OZ58" s="167"/>
      <c r="PA58" s="167"/>
      <c r="PB58" s="167"/>
      <c r="PC58" s="167"/>
      <c r="PD58" s="167"/>
      <c r="PE58" s="167"/>
      <c r="PF58" s="167"/>
      <c r="PG58" s="167"/>
      <c r="PH58" s="167"/>
      <c r="PI58" s="167"/>
      <c r="PJ58" s="167"/>
      <c r="PK58" s="167"/>
      <c r="PL58" s="167"/>
      <c r="PM58" s="167"/>
      <c r="PN58" s="167"/>
      <c r="PO58" s="167"/>
      <c r="PP58" s="167"/>
      <c r="PQ58" s="167"/>
      <c r="PR58" s="167"/>
      <c r="PS58" s="167"/>
      <c r="PT58" s="167"/>
      <c r="PU58" s="167"/>
      <c r="PV58" s="167"/>
      <c r="PW58" s="167"/>
      <c r="PX58" s="167"/>
      <c r="PY58" s="167"/>
      <c r="PZ58" s="167"/>
      <c r="QA58" s="167"/>
      <c r="QB58" s="167"/>
      <c r="QC58" s="167"/>
      <c r="QD58" s="167"/>
      <c r="QE58" s="167"/>
      <c r="QF58" s="167"/>
      <c r="QG58" s="167"/>
      <c r="QH58" s="167"/>
      <c r="QI58" s="167"/>
      <c r="QJ58" s="167"/>
      <c r="QK58" s="167"/>
      <c r="QL58" s="167"/>
      <c r="QM58" s="167"/>
      <c r="QN58" s="167"/>
      <c r="QO58" s="167"/>
      <c r="QP58" s="167"/>
      <c r="QQ58" s="167"/>
      <c r="QR58" s="167"/>
      <c r="QS58" s="167"/>
      <c r="QT58" s="167"/>
      <c r="QU58" s="167"/>
      <c r="QV58" s="167"/>
      <c r="QW58" s="167"/>
      <c r="QX58" s="167"/>
      <c r="QY58" s="167"/>
      <c r="QZ58" s="167"/>
      <c r="RA58" s="167"/>
      <c r="RB58" s="167"/>
      <c r="RC58" s="167"/>
      <c r="RD58" s="167"/>
      <c r="RE58" s="167"/>
      <c r="RF58" s="167"/>
      <c r="RG58" s="167"/>
      <c r="RH58" s="167"/>
      <c r="RI58" s="167"/>
      <c r="RJ58" s="167"/>
      <c r="RK58" s="167"/>
      <c r="RL58" s="167"/>
      <c r="RM58" s="167"/>
      <c r="RN58" s="167"/>
      <c r="RO58" s="167"/>
      <c r="RP58" s="167"/>
      <c r="RQ58" s="167"/>
      <c r="RR58" s="167"/>
      <c r="RS58" s="167"/>
      <c r="RT58" s="167"/>
      <c r="RU58" s="167"/>
      <c r="RV58" s="167"/>
      <c r="RW58" s="167"/>
      <c r="RX58" s="167"/>
      <c r="RY58" s="167"/>
      <c r="RZ58" s="167"/>
      <c r="SA58" s="167"/>
      <c r="SB58" s="167"/>
      <c r="SC58" s="167"/>
      <c r="SD58" s="167"/>
      <c r="SE58" s="167"/>
      <c r="SF58" s="167"/>
      <c r="SG58" s="167"/>
      <c r="SH58" s="167"/>
      <c r="SI58" s="167"/>
      <c r="SJ58" s="167"/>
      <c r="SK58" s="167"/>
      <c r="SL58" s="167"/>
      <c r="SM58" s="167"/>
      <c r="SN58" s="167"/>
      <c r="SO58" s="167"/>
      <c r="SP58" s="167"/>
      <c r="SQ58" s="167"/>
      <c r="SR58" s="167"/>
      <c r="SS58" s="167"/>
      <c r="ST58" s="167"/>
      <c r="SU58" s="167"/>
      <c r="SV58" s="167"/>
      <c r="SW58" s="167"/>
      <c r="SX58" s="167"/>
      <c r="SY58" s="167"/>
      <c r="SZ58" s="167"/>
      <c r="TA58" s="167"/>
      <c r="TB58" s="167"/>
      <c r="TC58" s="167"/>
      <c r="TD58" s="167"/>
      <c r="TE58" s="167"/>
      <c r="TF58" s="167"/>
      <c r="TG58" s="167"/>
      <c r="TH58" s="167"/>
      <c r="TI58" s="167"/>
      <c r="TJ58" s="167"/>
      <c r="TK58" s="167"/>
      <c r="TL58" s="167"/>
      <c r="TM58" s="167"/>
      <c r="TN58" s="167"/>
      <c r="TO58" s="167"/>
      <c r="TP58" s="167"/>
      <c r="TQ58" s="167"/>
      <c r="TR58" s="167"/>
      <c r="TS58" s="167"/>
      <c r="TT58" s="167"/>
      <c r="TU58" s="167"/>
      <c r="TV58" s="167"/>
      <c r="TW58" s="167"/>
      <c r="TX58" s="167"/>
      <c r="TY58" s="167"/>
      <c r="TZ58" s="167"/>
      <c r="UA58" s="167"/>
      <c r="UB58" s="167"/>
      <c r="UC58" s="167"/>
      <c r="UD58" s="167"/>
      <c r="UE58" s="167"/>
      <c r="UF58" s="167"/>
      <c r="UG58" s="167"/>
      <c r="UH58" s="167"/>
      <c r="UI58" s="167"/>
      <c r="UJ58" s="167"/>
      <c r="UK58" s="167"/>
      <c r="UL58" s="167"/>
      <c r="UM58" s="167"/>
      <c r="UN58" s="167"/>
      <c r="UO58" s="167"/>
      <c r="UP58" s="167"/>
      <c r="UQ58" s="167"/>
      <c r="UR58" s="167"/>
      <c r="US58" s="167"/>
      <c r="UT58" s="167"/>
      <c r="UU58" s="167"/>
      <c r="UV58" s="167"/>
      <c r="UW58" s="167"/>
      <c r="UX58" s="167"/>
      <c r="UY58" s="167"/>
      <c r="UZ58" s="167"/>
      <c r="VA58" s="167"/>
      <c r="VB58" s="167"/>
      <c r="VC58" s="167"/>
      <c r="VD58" s="167"/>
      <c r="VE58" s="167"/>
      <c r="VF58" s="167"/>
      <c r="VG58" s="167"/>
      <c r="VH58" s="167"/>
      <c r="VI58" s="167"/>
      <c r="VJ58" s="167"/>
      <c r="VK58" s="167"/>
      <c r="VL58" s="167"/>
      <c r="VM58" s="167"/>
      <c r="VN58" s="167"/>
      <c r="VO58" s="167"/>
      <c r="VP58" s="167"/>
      <c r="VQ58" s="167"/>
      <c r="VR58" s="167"/>
      <c r="VS58" s="167"/>
      <c r="VT58" s="167"/>
      <c r="VU58" s="167"/>
      <c r="VV58" s="167"/>
      <c r="VW58" s="167"/>
      <c r="VX58" s="167"/>
      <c r="VY58" s="167"/>
      <c r="VZ58" s="167"/>
      <c r="WA58" s="167"/>
      <c r="WB58" s="167"/>
      <c r="WC58" s="167"/>
      <c r="WD58" s="167"/>
      <c r="WE58" s="167"/>
      <c r="WF58" s="167"/>
      <c r="WG58" s="167"/>
      <c r="WH58" s="167"/>
      <c r="WI58" s="167"/>
      <c r="WJ58" s="167"/>
      <c r="WK58" s="167"/>
      <c r="WL58" s="167"/>
      <c r="WM58" s="167"/>
      <c r="WN58" s="167"/>
      <c r="WO58" s="167"/>
      <c r="WP58" s="167"/>
      <c r="WQ58" s="167"/>
      <c r="WR58" s="167"/>
      <c r="WS58" s="167"/>
    </row>
    <row r="59" spans="2:617">
      <c r="B59" s="187" t="s">
        <v>62</v>
      </c>
      <c r="D59" s="100"/>
      <c r="F59" s="157"/>
      <c r="G59" s="157"/>
      <c r="H59" s="157"/>
      <c r="I59" s="157"/>
      <c r="J59" s="157"/>
      <c r="K59" s="157"/>
      <c r="L59" s="157"/>
      <c r="M59" s="157"/>
      <c r="N59" s="157"/>
      <c r="O59" s="157"/>
      <c r="P59" s="157"/>
      <c r="Q59" s="157"/>
      <c r="R59" s="157"/>
      <c r="S59" s="157"/>
      <c r="T59" s="157"/>
      <c r="U59" s="157"/>
      <c r="V59" s="157"/>
      <c r="W59" s="157"/>
      <c r="X59" s="167"/>
      <c r="Y59" s="167"/>
      <c r="Z59" s="167"/>
      <c r="AA59" s="167"/>
      <c r="AB59" s="167"/>
      <c r="AC59" s="167"/>
      <c r="AD59" s="167"/>
      <c r="AE59" s="167"/>
      <c r="AF59" s="167"/>
      <c r="AG59" s="167"/>
      <c r="AH59" s="167"/>
      <c r="AI59" s="167"/>
      <c r="AJ59" s="167"/>
      <c r="AK59" s="167"/>
      <c r="AL59" s="167"/>
      <c r="AM59" s="167"/>
      <c r="AN59" s="167"/>
      <c r="AO59" s="167"/>
      <c r="AP59" s="167"/>
      <c r="AQ59" s="167"/>
      <c r="AR59" s="167"/>
      <c r="AS59" s="167"/>
      <c r="AT59" s="167"/>
      <c r="AU59" s="167"/>
      <c r="AV59" s="167"/>
      <c r="AW59" s="167"/>
      <c r="AX59" s="167"/>
      <c r="AY59" s="167"/>
      <c r="AZ59" s="167"/>
      <c r="BA59" s="167"/>
      <c r="BB59" s="167"/>
      <c r="BC59" s="167"/>
      <c r="BD59" s="167"/>
      <c r="BE59" s="167"/>
      <c r="BF59" s="167"/>
      <c r="BG59" s="167"/>
      <c r="BH59" s="167"/>
      <c r="BI59" s="167"/>
      <c r="BJ59" s="167"/>
      <c r="BK59" s="167"/>
      <c r="BL59" s="167"/>
      <c r="BM59" s="167"/>
      <c r="BN59" s="167"/>
      <c r="BO59" s="167"/>
      <c r="BP59" s="167"/>
      <c r="BQ59" s="167"/>
      <c r="BR59" s="167"/>
      <c r="BS59" s="167"/>
      <c r="BT59" s="167"/>
      <c r="BU59" s="167"/>
      <c r="BV59" s="167"/>
      <c r="BW59" s="167"/>
      <c r="BX59" s="167"/>
      <c r="BY59" s="167"/>
      <c r="BZ59" s="167"/>
      <c r="CA59" s="167"/>
      <c r="CB59" s="167"/>
      <c r="CC59" s="167"/>
      <c r="CD59" s="167"/>
      <c r="CE59" s="167"/>
      <c r="CF59" s="167"/>
      <c r="CG59" s="167"/>
      <c r="CH59" s="167"/>
      <c r="CI59" s="167"/>
      <c r="CJ59" s="167"/>
      <c r="CK59" s="167"/>
      <c r="CL59" s="167"/>
      <c r="CM59" s="167"/>
      <c r="CN59" s="167"/>
      <c r="CO59" s="167"/>
      <c r="CP59" s="167"/>
      <c r="CQ59" s="167"/>
      <c r="CR59" s="167"/>
      <c r="CS59" s="167"/>
      <c r="CT59" s="167"/>
      <c r="CU59" s="167"/>
      <c r="CV59" s="167"/>
      <c r="CW59" s="167"/>
      <c r="CX59" s="167"/>
      <c r="CY59" s="167"/>
      <c r="CZ59" s="167"/>
      <c r="DA59" s="167"/>
      <c r="DB59" s="167"/>
      <c r="DC59" s="167"/>
      <c r="DD59" s="167"/>
      <c r="DE59" s="167"/>
      <c r="DF59" s="167"/>
      <c r="DG59" s="167"/>
      <c r="DH59" s="167"/>
      <c r="DI59" s="167"/>
      <c r="DJ59" s="167"/>
      <c r="DK59" s="167"/>
      <c r="DL59" s="167"/>
      <c r="DM59" s="167"/>
      <c r="DN59" s="167"/>
      <c r="DO59" s="167"/>
      <c r="DP59" s="167"/>
      <c r="DQ59" s="167"/>
      <c r="DR59" s="167"/>
      <c r="DS59" s="167"/>
      <c r="DT59" s="167"/>
      <c r="DU59" s="167"/>
      <c r="DV59" s="167"/>
      <c r="DW59" s="167"/>
      <c r="DX59" s="167"/>
      <c r="DY59" s="167"/>
      <c r="DZ59" s="167"/>
      <c r="EA59" s="167"/>
      <c r="EB59" s="167"/>
      <c r="EC59" s="167"/>
      <c r="ED59" s="167"/>
      <c r="EE59" s="167"/>
      <c r="EF59" s="167"/>
      <c r="EG59" s="167"/>
      <c r="EH59" s="167"/>
      <c r="EI59" s="167"/>
      <c r="EJ59" s="167"/>
      <c r="EK59" s="167"/>
      <c r="EL59" s="167"/>
      <c r="EM59" s="167"/>
      <c r="EN59" s="167"/>
      <c r="EO59" s="167"/>
      <c r="EP59" s="167"/>
      <c r="EQ59" s="167"/>
      <c r="ER59" s="167"/>
      <c r="ES59" s="167"/>
      <c r="ET59" s="167"/>
      <c r="EU59" s="167"/>
      <c r="EV59" s="167"/>
      <c r="EW59" s="167"/>
      <c r="EX59" s="167"/>
      <c r="EY59" s="167"/>
      <c r="EZ59" s="167"/>
      <c r="FA59" s="167"/>
      <c r="FB59" s="167"/>
      <c r="FC59" s="167"/>
      <c r="FD59" s="167"/>
      <c r="FE59" s="167"/>
      <c r="FF59" s="167"/>
      <c r="FG59" s="167"/>
      <c r="FH59" s="167"/>
      <c r="FI59" s="167"/>
      <c r="FJ59" s="167"/>
      <c r="FK59" s="167"/>
      <c r="FL59" s="167"/>
      <c r="FM59" s="167"/>
      <c r="FN59" s="167"/>
      <c r="FO59" s="167"/>
      <c r="FP59" s="167"/>
      <c r="FQ59" s="167"/>
      <c r="FR59" s="167"/>
      <c r="FS59" s="167"/>
      <c r="FT59" s="167"/>
      <c r="FU59" s="167"/>
      <c r="FV59" s="167"/>
      <c r="FW59" s="167"/>
      <c r="FX59" s="167"/>
      <c r="FY59" s="167"/>
      <c r="FZ59" s="167"/>
      <c r="GA59" s="167"/>
      <c r="GB59" s="167"/>
      <c r="GC59" s="167"/>
      <c r="GD59" s="167"/>
      <c r="GE59" s="167"/>
      <c r="GF59" s="167"/>
      <c r="GG59" s="167"/>
      <c r="GH59" s="167"/>
      <c r="GI59" s="167"/>
      <c r="GJ59" s="167"/>
      <c r="GK59" s="167"/>
      <c r="GL59" s="167"/>
      <c r="GM59" s="167"/>
      <c r="GN59" s="167"/>
      <c r="GO59" s="167"/>
      <c r="GP59" s="167"/>
      <c r="GQ59" s="167"/>
      <c r="GR59" s="167"/>
      <c r="GS59" s="167"/>
      <c r="GT59" s="167"/>
      <c r="GU59" s="167"/>
      <c r="GV59" s="167"/>
      <c r="GW59" s="167"/>
      <c r="GX59" s="167"/>
      <c r="GY59" s="167"/>
      <c r="GZ59" s="167"/>
      <c r="HA59" s="167"/>
      <c r="HB59" s="167"/>
      <c r="HC59" s="167"/>
      <c r="HD59" s="167"/>
      <c r="HE59" s="167"/>
      <c r="HF59" s="167"/>
      <c r="HG59" s="167"/>
      <c r="HH59" s="167"/>
      <c r="HI59" s="167"/>
      <c r="HJ59" s="167"/>
      <c r="HK59" s="167"/>
      <c r="HL59" s="167"/>
      <c r="HM59" s="167"/>
      <c r="HN59" s="167"/>
      <c r="HO59" s="167"/>
      <c r="HP59" s="167"/>
      <c r="HQ59" s="167"/>
      <c r="HR59" s="167"/>
      <c r="HS59" s="167"/>
      <c r="HT59" s="167"/>
      <c r="HU59" s="167"/>
      <c r="HV59" s="167"/>
      <c r="HW59" s="167"/>
      <c r="HX59" s="167"/>
      <c r="HY59" s="167"/>
      <c r="HZ59" s="167"/>
      <c r="IA59" s="167"/>
      <c r="IB59" s="167"/>
      <c r="IC59" s="167"/>
      <c r="ID59" s="167"/>
      <c r="IE59" s="167"/>
      <c r="IF59" s="167"/>
      <c r="IG59" s="167"/>
      <c r="IH59" s="167"/>
      <c r="II59" s="167"/>
      <c r="IJ59" s="167"/>
      <c r="IK59" s="167"/>
      <c r="IL59" s="167"/>
      <c r="IM59" s="167"/>
      <c r="IN59" s="167"/>
      <c r="IO59" s="167"/>
      <c r="IP59" s="167"/>
      <c r="IQ59" s="167"/>
      <c r="IR59" s="167"/>
      <c r="IS59" s="167"/>
      <c r="IT59" s="167"/>
      <c r="IU59" s="167"/>
      <c r="IV59" s="167"/>
      <c r="IW59" s="167"/>
      <c r="IX59" s="167"/>
      <c r="IY59" s="167"/>
      <c r="IZ59" s="167"/>
      <c r="JA59" s="167"/>
      <c r="JB59" s="167"/>
      <c r="JC59" s="167"/>
      <c r="JD59" s="167"/>
      <c r="JE59" s="167"/>
      <c r="JF59" s="167"/>
      <c r="JG59" s="167"/>
      <c r="JH59" s="167"/>
      <c r="JI59" s="167"/>
      <c r="JJ59" s="167"/>
      <c r="JK59" s="167"/>
      <c r="JL59" s="167"/>
      <c r="JM59" s="167"/>
      <c r="JN59" s="167"/>
      <c r="JO59" s="167"/>
      <c r="JP59" s="167"/>
      <c r="JQ59" s="167"/>
      <c r="JR59" s="167"/>
      <c r="JS59" s="167"/>
      <c r="JT59" s="167"/>
      <c r="JU59" s="167"/>
      <c r="JV59" s="167"/>
      <c r="JW59" s="167"/>
      <c r="JX59" s="167"/>
      <c r="JY59" s="167"/>
      <c r="JZ59" s="167"/>
      <c r="KA59" s="167"/>
      <c r="KB59" s="167"/>
      <c r="KC59" s="167"/>
      <c r="KD59" s="167"/>
      <c r="KE59" s="167"/>
      <c r="KF59" s="167"/>
      <c r="KG59" s="167"/>
      <c r="KH59" s="167"/>
      <c r="KI59" s="167"/>
      <c r="KJ59" s="167"/>
      <c r="KK59" s="167"/>
      <c r="KL59" s="167"/>
      <c r="KM59" s="167"/>
      <c r="KN59" s="167"/>
      <c r="KO59" s="167"/>
      <c r="KP59" s="167"/>
      <c r="KQ59" s="167"/>
      <c r="KR59" s="167"/>
      <c r="KS59" s="167"/>
      <c r="KT59" s="167"/>
      <c r="KU59" s="167"/>
      <c r="KV59" s="167"/>
      <c r="KW59" s="167"/>
      <c r="KX59" s="167"/>
      <c r="KY59" s="167"/>
      <c r="KZ59" s="167"/>
      <c r="LA59" s="167"/>
      <c r="LB59" s="167"/>
      <c r="LC59" s="167"/>
      <c r="LD59" s="167"/>
      <c r="LE59" s="167"/>
      <c r="LF59" s="167"/>
      <c r="LG59" s="167"/>
      <c r="LH59" s="167"/>
      <c r="LI59" s="167"/>
      <c r="LJ59" s="167"/>
      <c r="LK59" s="167"/>
      <c r="LL59" s="167"/>
      <c r="LM59" s="167"/>
      <c r="LN59" s="167"/>
      <c r="LO59" s="167"/>
      <c r="LP59" s="167"/>
      <c r="LQ59" s="167"/>
      <c r="LR59" s="167"/>
      <c r="LS59" s="167"/>
      <c r="LT59" s="167"/>
      <c r="LU59" s="167"/>
      <c r="LV59" s="167"/>
      <c r="LW59" s="167"/>
      <c r="LX59" s="167"/>
      <c r="LY59" s="167"/>
      <c r="LZ59" s="167"/>
      <c r="MA59" s="167"/>
      <c r="MB59" s="167"/>
      <c r="MC59" s="167"/>
      <c r="MD59" s="167"/>
      <c r="ME59" s="167"/>
      <c r="MF59" s="167"/>
      <c r="MG59" s="167"/>
      <c r="MH59" s="167"/>
      <c r="MI59" s="167"/>
      <c r="MJ59" s="167"/>
      <c r="MK59" s="167"/>
      <c r="ML59" s="167"/>
      <c r="MM59" s="167"/>
      <c r="MN59" s="167"/>
      <c r="MO59" s="167"/>
      <c r="MP59" s="167"/>
      <c r="MQ59" s="167"/>
      <c r="MR59" s="167"/>
      <c r="MS59" s="167"/>
      <c r="MT59" s="167"/>
      <c r="MU59" s="167"/>
      <c r="MV59" s="167"/>
      <c r="MW59" s="167"/>
      <c r="MX59" s="167"/>
      <c r="MY59" s="167"/>
      <c r="MZ59" s="167"/>
      <c r="NA59" s="167"/>
      <c r="NB59" s="167"/>
      <c r="NC59" s="167"/>
      <c r="ND59" s="167"/>
      <c r="NE59" s="167"/>
      <c r="NF59" s="167"/>
      <c r="NG59" s="167"/>
      <c r="NH59" s="167"/>
      <c r="NI59" s="167"/>
      <c r="NJ59" s="167"/>
      <c r="NK59" s="167"/>
      <c r="NL59" s="167"/>
      <c r="NM59" s="167"/>
      <c r="NN59" s="167"/>
      <c r="NO59" s="167"/>
      <c r="NP59" s="167"/>
      <c r="NQ59" s="167"/>
      <c r="NR59" s="167"/>
      <c r="NS59" s="167"/>
      <c r="NT59" s="167"/>
      <c r="NU59" s="167"/>
      <c r="NV59" s="167"/>
      <c r="NW59" s="167"/>
      <c r="NX59" s="167"/>
      <c r="NY59" s="167"/>
      <c r="NZ59" s="167"/>
      <c r="OA59" s="167"/>
      <c r="OB59" s="167"/>
      <c r="OC59" s="167"/>
      <c r="OD59" s="167"/>
      <c r="OE59" s="167"/>
      <c r="OF59" s="167"/>
      <c r="OG59" s="167"/>
      <c r="OH59" s="167"/>
      <c r="OI59" s="167"/>
      <c r="OJ59" s="167"/>
      <c r="OK59" s="167"/>
      <c r="OL59" s="167"/>
      <c r="OM59" s="167"/>
      <c r="ON59" s="167"/>
      <c r="OO59" s="167"/>
      <c r="OP59" s="167"/>
      <c r="OQ59" s="167"/>
      <c r="OR59" s="167"/>
      <c r="OS59" s="167"/>
      <c r="OT59" s="167"/>
      <c r="OU59" s="167"/>
      <c r="OV59" s="167"/>
      <c r="OW59" s="167"/>
      <c r="OX59" s="167"/>
      <c r="OY59" s="167"/>
      <c r="OZ59" s="167"/>
      <c r="PA59" s="167"/>
      <c r="PB59" s="167"/>
      <c r="PC59" s="167"/>
      <c r="PD59" s="167"/>
      <c r="PE59" s="167"/>
      <c r="PF59" s="167"/>
      <c r="PG59" s="167"/>
      <c r="PH59" s="167"/>
      <c r="PI59" s="167"/>
      <c r="PJ59" s="167"/>
      <c r="PK59" s="167"/>
      <c r="PL59" s="167"/>
      <c r="PM59" s="167"/>
      <c r="PN59" s="167"/>
      <c r="PO59" s="167"/>
      <c r="PP59" s="167"/>
      <c r="PQ59" s="167"/>
      <c r="PR59" s="167"/>
      <c r="PS59" s="167"/>
      <c r="PT59" s="167"/>
      <c r="PU59" s="167"/>
      <c r="PV59" s="167"/>
      <c r="PW59" s="167"/>
      <c r="PX59" s="167"/>
      <c r="PY59" s="167"/>
      <c r="PZ59" s="167"/>
      <c r="QA59" s="167"/>
      <c r="QB59" s="167"/>
      <c r="QC59" s="167"/>
      <c r="QD59" s="167"/>
      <c r="QE59" s="167"/>
      <c r="QF59" s="167"/>
      <c r="QG59" s="167"/>
      <c r="QH59" s="167"/>
      <c r="QI59" s="167"/>
      <c r="QJ59" s="167"/>
      <c r="QK59" s="167"/>
      <c r="QL59" s="167"/>
      <c r="QM59" s="167"/>
      <c r="QN59" s="167"/>
      <c r="QO59" s="167"/>
      <c r="QP59" s="167"/>
      <c r="QQ59" s="167"/>
      <c r="QR59" s="167"/>
      <c r="QS59" s="167"/>
      <c r="QT59" s="167"/>
      <c r="QU59" s="167"/>
      <c r="QV59" s="167"/>
      <c r="QW59" s="167"/>
      <c r="QX59" s="167"/>
      <c r="QY59" s="167"/>
      <c r="QZ59" s="167"/>
      <c r="RA59" s="167"/>
      <c r="RB59" s="167"/>
      <c r="RC59" s="167"/>
      <c r="RD59" s="167"/>
      <c r="RE59" s="167"/>
      <c r="RF59" s="167"/>
      <c r="RG59" s="167"/>
      <c r="RH59" s="167"/>
      <c r="RI59" s="167"/>
      <c r="RJ59" s="167"/>
      <c r="RK59" s="167"/>
      <c r="RL59" s="167"/>
      <c r="RM59" s="167"/>
      <c r="RN59" s="167"/>
      <c r="RO59" s="167"/>
      <c r="RP59" s="167"/>
      <c r="RQ59" s="167"/>
      <c r="RR59" s="167"/>
      <c r="RS59" s="167"/>
      <c r="RT59" s="167"/>
      <c r="RU59" s="167"/>
      <c r="RV59" s="167"/>
      <c r="RW59" s="167"/>
      <c r="RX59" s="167"/>
      <c r="RY59" s="167"/>
      <c r="RZ59" s="167"/>
      <c r="SA59" s="167"/>
      <c r="SB59" s="167"/>
      <c r="SC59" s="167"/>
      <c r="SD59" s="167"/>
      <c r="SE59" s="167"/>
      <c r="SF59" s="167"/>
      <c r="SG59" s="167"/>
      <c r="SH59" s="167"/>
      <c r="SI59" s="167"/>
      <c r="SJ59" s="167"/>
      <c r="SK59" s="167"/>
      <c r="SL59" s="167"/>
      <c r="SM59" s="167"/>
      <c r="SN59" s="167"/>
      <c r="SO59" s="167"/>
      <c r="SP59" s="167"/>
      <c r="SQ59" s="167"/>
      <c r="SR59" s="167"/>
      <c r="SS59" s="167"/>
      <c r="ST59" s="167"/>
      <c r="SU59" s="167"/>
      <c r="SV59" s="167"/>
      <c r="SW59" s="167"/>
      <c r="SX59" s="167"/>
      <c r="SY59" s="167"/>
      <c r="SZ59" s="167"/>
      <c r="TA59" s="167"/>
      <c r="TB59" s="167"/>
      <c r="TC59" s="167"/>
      <c r="TD59" s="167"/>
      <c r="TE59" s="167"/>
      <c r="TF59" s="167"/>
      <c r="TG59" s="167"/>
      <c r="TH59" s="167"/>
      <c r="TI59" s="167"/>
      <c r="TJ59" s="167"/>
      <c r="TK59" s="167"/>
      <c r="TL59" s="167"/>
      <c r="TM59" s="167"/>
      <c r="TN59" s="167"/>
      <c r="TO59" s="167"/>
      <c r="TP59" s="167"/>
      <c r="TQ59" s="167"/>
      <c r="TR59" s="167"/>
      <c r="TS59" s="167"/>
      <c r="TT59" s="167"/>
      <c r="TU59" s="167"/>
      <c r="TV59" s="167"/>
      <c r="TW59" s="167"/>
      <c r="TX59" s="167"/>
      <c r="TY59" s="167"/>
      <c r="TZ59" s="167"/>
      <c r="UA59" s="167"/>
      <c r="UB59" s="167"/>
      <c r="UC59" s="167"/>
      <c r="UD59" s="167"/>
      <c r="UE59" s="167"/>
      <c r="UF59" s="167"/>
      <c r="UG59" s="167"/>
      <c r="UH59" s="167"/>
      <c r="UI59" s="167"/>
      <c r="UJ59" s="167"/>
      <c r="UK59" s="167"/>
      <c r="UL59" s="167"/>
      <c r="UM59" s="167"/>
      <c r="UN59" s="167"/>
      <c r="UO59" s="167"/>
      <c r="UP59" s="167"/>
      <c r="UQ59" s="167"/>
      <c r="UR59" s="167"/>
      <c r="US59" s="167"/>
      <c r="UT59" s="167"/>
      <c r="UU59" s="167"/>
      <c r="UV59" s="167"/>
      <c r="UW59" s="167"/>
      <c r="UX59" s="167"/>
      <c r="UY59" s="167"/>
      <c r="UZ59" s="167"/>
      <c r="VA59" s="167"/>
      <c r="VB59" s="167"/>
      <c r="VC59" s="167"/>
      <c r="VD59" s="167"/>
      <c r="VE59" s="167"/>
      <c r="VF59" s="167"/>
      <c r="VG59" s="167"/>
      <c r="VH59" s="167"/>
      <c r="VI59" s="167"/>
      <c r="VJ59" s="167"/>
      <c r="VK59" s="167"/>
      <c r="VL59" s="167"/>
      <c r="VM59" s="167"/>
      <c r="VN59" s="167"/>
      <c r="VO59" s="167"/>
      <c r="VP59" s="167"/>
      <c r="VQ59" s="167"/>
      <c r="VR59" s="167"/>
      <c r="VS59" s="167"/>
      <c r="VT59" s="167"/>
      <c r="VU59" s="167"/>
      <c r="VV59" s="167"/>
      <c r="VW59" s="167"/>
      <c r="VX59" s="167"/>
      <c r="VY59" s="167"/>
      <c r="VZ59" s="167"/>
      <c r="WA59" s="167"/>
      <c r="WB59" s="167"/>
      <c r="WC59" s="167"/>
      <c r="WD59" s="167"/>
      <c r="WE59" s="167"/>
      <c r="WF59" s="167"/>
      <c r="WG59" s="167"/>
      <c r="WH59" s="167"/>
      <c r="WI59" s="167"/>
      <c r="WJ59" s="167"/>
      <c r="WK59" s="167"/>
      <c r="WL59" s="167"/>
      <c r="WM59" s="167"/>
      <c r="WN59" s="167"/>
      <c r="WO59" s="167"/>
      <c r="WP59" s="167"/>
      <c r="WQ59" s="167"/>
      <c r="WR59" s="167"/>
      <c r="WS59" s="167"/>
    </row>
    <row r="60" spans="2:617">
      <c r="B60" s="121" t="s">
        <v>63</v>
      </c>
      <c r="C60" s="159"/>
      <c r="D60" s="192">
        <f>+$D$38</f>
        <v>1</v>
      </c>
      <c r="E60" s="161"/>
      <c r="F60" s="192">
        <f>-D60</f>
        <v>-1</v>
      </c>
      <c r="G60" s="192">
        <v>0</v>
      </c>
      <c r="H60" s="192">
        <v>0</v>
      </c>
      <c r="I60" s="192">
        <v>0</v>
      </c>
      <c r="J60" s="192">
        <v>0</v>
      </c>
      <c r="K60" s="192">
        <v>0</v>
      </c>
      <c r="L60" s="192">
        <v>0</v>
      </c>
      <c r="M60" s="192">
        <v>0</v>
      </c>
      <c r="N60" s="192">
        <v>0</v>
      </c>
      <c r="O60" s="192">
        <v>0</v>
      </c>
      <c r="P60" s="192">
        <v>0</v>
      </c>
      <c r="Q60" s="192">
        <v>0</v>
      </c>
      <c r="R60" s="192">
        <v>0</v>
      </c>
      <c r="S60" s="192">
        <v>0</v>
      </c>
      <c r="T60" s="192">
        <v>0</v>
      </c>
      <c r="U60" s="192">
        <v>0</v>
      </c>
      <c r="V60" s="192">
        <v>0</v>
      </c>
      <c r="W60" s="192">
        <v>0</v>
      </c>
      <c r="X60" s="192">
        <v>0</v>
      </c>
      <c r="Y60" s="192">
        <v>0</v>
      </c>
      <c r="Z60" s="192">
        <v>0</v>
      </c>
      <c r="AA60" s="192">
        <v>0</v>
      </c>
      <c r="AB60" s="192">
        <v>0</v>
      </c>
      <c r="AC60" s="192">
        <v>0</v>
      </c>
      <c r="AD60" s="192">
        <v>0</v>
      </c>
      <c r="AE60" s="192">
        <v>0</v>
      </c>
      <c r="AF60" s="192">
        <v>0</v>
      </c>
      <c r="AG60" s="192">
        <v>0</v>
      </c>
      <c r="AH60" s="192">
        <v>0</v>
      </c>
      <c r="AI60" s="192">
        <v>0</v>
      </c>
      <c r="AJ60" s="192">
        <v>0</v>
      </c>
      <c r="AK60" s="192">
        <v>0</v>
      </c>
      <c r="AL60" s="192">
        <v>0</v>
      </c>
      <c r="AM60" s="192">
        <v>0</v>
      </c>
      <c r="AN60" s="192">
        <v>0</v>
      </c>
      <c r="AO60" s="192">
        <v>0</v>
      </c>
      <c r="AP60" s="192">
        <v>0</v>
      </c>
      <c r="AQ60" s="192">
        <v>0</v>
      </c>
      <c r="AR60" s="192">
        <v>0</v>
      </c>
      <c r="AS60" s="192">
        <v>0</v>
      </c>
      <c r="AT60" s="192">
        <v>0</v>
      </c>
      <c r="AU60" s="192">
        <v>0</v>
      </c>
      <c r="AV60" s="192">
        <v>0</v>
      </c>
      <c r="AW60" s="192">
        <v>0</v>
      </c>
      <c r="AX60" s="192">
        <v>0</v>
      </c>
      <c r="AY60" s="192">
        <v>0</v>
      </c>
      <c r="AZ60" s="192">
        <v>0</v>
      </c>
      <c r="BA60" s="192">
        <v>0</v>
      </c>
      <c r="BB60" s="192">
        <v>0</v>
      </c>
      <c r="BC60" s="192">
        <v>0</v>
      </c>
      <c r="BD60" s="192">
        <v>0</v>
      </c>
      <c r="BE60" s="192">
        <v>0</v>
      </c>
      <c r="BF60" s="192">
        <v>0</v>
      </c>
      <c r="BG60" s="192">
        <v>0</v>
      </c>
      <c r="BH60" s="192">
        <v>0</v>
      </c>
      <c r="BI60" s="192">
        <v>0</v>
      </c>
      <c r="BJ60" s="192">
        <v>0</v>
      </c>
      <c r="BK60" s="192">
        <v>0</v>
      </c>
      <c r="BL60" s="192">
        <v>0</v>
      </c>
      <c r="BM60" s="192">
        <v>0</v>
      </c>
      <c r="BN60" s="192">
        <v>0</v>
      </c>
      <c r="BO60" s="192">
        <v>0</v>
      </c>
      <c r="BP60" s="192">
        <v>0</v>
      </c>
      <c r="BQ60" s="192">
        <v>0</v>
      </c>
      <c r="BR60" s="192">
        <v>0</v>
      </c>
      <c r="BS60" s="192">
        <v>0</v>
      </c>
      <c r="BT60" s="192">
        <v>0</v>
      </c>
      <c r="BU60" s="192">
        <v>0</v>
      </c>
      <c r="BV60" s="192">
        <v>0</v>
      </c>
      <c r="BW60" s="192">
        <v>0</v>
      </c>
      <c r="BX60" s="192">
        <v>0</v>
      </c>
      <c r="BY60" s="192">
        <v>0</v>
      </c>
      <c r="BZ60" s="192">
        <v>0</v>
      </c>
      <c r="CA60" s="192">
        <v>0</v>
      </c>
      <c r="CB60" s="192">
        <v>0</v>
      </c>
      <c r="CC60" s="192">
        <v>0</v>
      </c>
      <c r="CD60" s="192">
        <v>0</v>
      </c>
      <c r="CE60" s="192">
        <v>0</v>
      </c>
      <c r="CF60" s="192">
        <v>0</v>
      </c>
      <c r="CG60" s="192">
        <v>0</v>
      </c>
      <c r="CH60" s="192">
        <v>0</v>
      </c>
      <c r="CI60" s="192">
        <v>0</v>
      </c>
      <c r="CJ60" s="192">
        <v>0</v>
      </c>
      <c r="CK60" s="192">
        <v>0</v>
      </c>
      <c r="CL60" s="192">
        <v>0</v>
      </c>
      <c r="CM60" s="192">
        <v>0</v>
      </c>
      <c r="CN60" s="192">
        <v>0</v>
      </c>
      <c r="CO60" s="192">
        <v>0</v>
      </c>
      <c r="CP60" s="192">
        <v>0</v>
      </c>
      <c r="CQ60" s="192">
        <v>0</v>
      </c>
      <c r="CR60" s="192">
        <v>0</v>
      </c>
      <c r="CS60" s="192">
        <v>0</v>
      </c>
      <c r="CT60" s="192">
        <v>0</v>
      </c>
      <c r="CU60" s="192">
        <v>0</v>
      </c>
      <c r="CV60" s="192">
        <v>0</v>
      </c>
      <c r="CW60" s="192">
        <v>0</v>
      </c>
      <c r="CX60" s="192">
        <v>0</v>
      </c>
      <c r="CY60" s="192">
        <v>0</v>
      </c>
      <c r="CZ60" s="192">
        <v>0</v>
      </c>
      <c r="DA60" s="192">
        <v>0</v>
      </c>
      <c r="DB60" s="192">
        <v>0</v>
      </c>
      <c r="DC60" s="192">
        <v>0</v>
      </c>
      <c r="DD60" s="192">
        <v>0</v>
      </c>
      <c r="DE60" s="192">
        <v>0</v>
      </c>
      <c r="DF60" s="192">
        <v>0</v>
      </c>
      <c r="DG60" s="192">
        <v>0</v>
      </c>
      <c r="DH60" s="192">
        <v>0</v>
      </c>
      <c r="DI60" s="192">
        <v>0</v>
      </c>
      <c r="DJ60" s="192">
        <v>0</v>
      </c>
      <c r="DK60" s="192">
        <v>0</v>
      </c>
      <c r="DL60" s="192">
        <v>0</v>
      </c>
      <c r="DM60" s="192">
        <v>0</v>
      </c>
      <c r="DN60" s="192">
        <v>0</v>
      </c>
      <c r="DO60" s="192">
        <v>0</v>
      </c>
      <c r="DP60" s="192">
        <v>0</v>
      </c>
      <c r="DQ60" s="192">
        <v>0</v>
      </c>
      <c r="DR60" s="192">
        <v>0</v>
      </c>
      <c r="DS60" s="192">
        <v>0</v>
      </c>
      <c r="DT60" s="192">
        <v>0</v>
      </c>
      <c r="DU60" s="192">
        <v>0</v>
      </c>
      <c r="DV60" s="192">
        <v>0</v>
      </c>
      <c r="DW60" s="192">
        <v>0</v>
      </c>
      <c r="DX60" s="192">
        <v>0</v>
      </c>
      <c r="DY60" s="192">
        <v>0</v>
      </c>
      <c r="DZ60" s="192">
        <v>0</v>
      </c>
      <c r="EA60" s="192">
        <v>0</v>
      </c>
      <c r="EB60" s="192">
        <v>0</v>
      </c>
      <c r="EC60" s="192">
        <v>0</v>
      </c>
      <c r="ED60" s="192">
        <v>0</v>
      </c>
      <c r="EE60" s="192">
        <v>0</v>
      </c>
      <c r="EF60" s="192">
        <v>0</v>
      </c>
      <c r="EG60" s="192">
        <v>0</v>
      </c>
      <c r="EH60" s="192">
        <v>0</v>
      </c>
      <c r="EI60" s="192">
        <v>0</v>
      </c>
      <c r="EJ60" s="192">
        <v>0</v>
      </c>
      <c r="EK60" s="192">
        <v>0</v>
      </c>
      <c r="EL60" s="192">
        <v>0</v>
      </c>
      <c r="EM60" s="192">
        <v>0</v>
      </c>
      <c r="EN60" s="192">
        <v>0</v>
      </c>
      <c r="EO60" s="192">
        <v>0</v>
      </c>
      <c r="EP60" s="192">
        <v>0</v>
      </c>
      <c r="EQ60" s="192">
        <v>0</v>
      </c>
      <c r="ER60" s="192">
        <v>0</v>
      </c>
      <c r="ES60" s="192">
        <v>0</v>
      </c>
      <c r="ET60" s="192">
        <v>0</v>
      </c>
      <c r="EU60" s="192">
        <v>0</v>
      </c>
      <c r="EV60" s="192">
        <v>0</v>
      </c>
      <c r="EW60" s="192">
        <v>0</v>
      </c>
      <c r="EX60" s="192">
        <v>0</v>
      </c>
      <c r="EY60" s="192">
        <v>0</v>
      </c>
      <c r="EZ60" s="192">
        <v>0</v>
      </c>
      <c r="FA60" s="192">
        <v>0</v>
      </c>
      <c r="FB60" s="192">
        <v>0</v>
      </c>
      <c r="FC60" s="192">
        <v>0</v>
      </c>
      <c r="FD60" s="192">
        <v>0</v>
      </c>
      <c r="FE60" s="192">
        <v>0</v>
      </c>
      <c r="FF60" s="192">
        <v>0</v>
      </c>
      <c r="FG60" s="192">
        <v>0</v>
      </c>
      <c r="FH60" s="192">
        <v>0</v>
      </c>
      <c r="FI60" s="192">
        <v>0</v>
      </c>
      <c r="FJ60" s="192">
        <v>0</v>
      </c>
      <c r="FK60" s="192">
        <v>0</v>
      </c>
      <c r="FL60" s="192">
        <v>0</v>
      </c>
      <c r="FM60" s="192">
        <v>0</v>
      </c>
      <c r="FN60" s="192">
        <v>0</v>
      </c>
      <c r="FO60" s="192">
        <v>0</v>
      </c>
      <c r="FP60" s="192">
        <v>0</v>
      </c>
      <c r="FQ60" s="192">
        <v>0</v>
      </c>
      <c r="FR60" s="192">
        <v>0</v>
      </c>
      <c r="FS60" s="192">
        <v>0</v>
      </c>
      <c r="FT60" s="192">
        <v>0</v>
      </c>
      <c r="FU60" s="192">
        <v>0</v>
      </c>
      <c r="FV60" s="192">
        <v>0</v>
      </c>
      <c r="FW60" s="192">
        <v>0</v>
      </c>
      <c r="FX60" s="192">
        <v>0</v>
      </c>
      <c r="FY60" s="192">
        <v>0</v>
      </c>
      <c r="FZ60" s="192">
        <v>0</v>
      </c>
      <c r="GA60" s="192">
        <v>0</v>
      </c>
      <c r="GB60" s="192">
        <v>0</v>
      </c>
      <c r="GC60" s="192">
        <v>0</v>
      </c>
      <c r="GD60" s="192">
        <v>0</v>
      </c>
      <c r="GE60" s="192">
        <v>0</v>
      </c>
      <c r="GF60" s="192">
        <v>0</v>
      </c>
      <c r="GG60" s="192">
        <v>0</v>
      </c>
      <c r="GH60" s="192">
        <v>0</v>
      </c>
      <c r="GI60" s="192">
        <v>0</v>
      </c>
      <c r="GJ60" s="192">
        <v>0</v>
      </c>
      <c r="GK60" s="192">
        <v>0</v>
      </c>
      <c r="GL60" s="192">
        <v>0</v>
      </c>
      <c r="GM60" s="192">
        <v>0</v>
      </c>
      <c r="GN60" s="192">
        <v>0</v>
      </c>
      <c r="GO60" s="192">
        <v>0</v>
      </c>
      <c r="GP60" s="192">
        <v>0</v>
      </c>
      <c r="GQ60" s="192">
        <v>0</v>
      </c>
      <c r="GR60" s="192">
        <v>0</v>
      </c>
      <c r="GS60" s="192">
        <v>0</v>
      </c>
      <c r="GT60" s="192">
        <v>0</v>
      </c>
      <c r="GU60" s="192">
        <v>0</v>
      </c>
      <c r="GV60" s="192">
        <v>0</v>
      </c>
      <c r="GW60" s="192">
        <v>0</v>
      </c>
      <c r="GX60" s="192">
        <v>0</v>
      </c>
      <c r="GY60" s="192">
        <v>0</v>
      </c>
      <c r="GZ60" s="192">
        <v>0</v>
      </c>
      <c r="HA60" s="192">
        <v>0</v>
      </c>
      <c r="HB60" s="192">
        <v>0</v>
      </c>
      <c r="HC60" s="192">
        <v>0</v>
      </c>
      <c r="HD60" s="192">
        <v>0</v>
      </c>
      <c r="HE60" s="192">
        <v>0</v>
      </c>
      <c r="HF60" s="192">
        <v>0</v>
      </c>
      <c r="HG60" s="192">
        <v>0</v>
      </c>
      <c r="HH60" s="192">
        <v>0</v>
      </c>
      <c r="HI60" s="192">
        <v>0</v>
      </c>
      <c r="HJ60" s="192">
        <v>0</v>
      </c>
      <c r="HK60" s="192">
        <v>0</v>
      </c>
      <c r="HL60" s="192">
        <v>0</v>
      </c>
      <c r="HM60" s="192">
        <v>0</v>
      </c>
      <c r="HN60" s="192">
        <v>0</v>
      </c>
      <c r="HO60" s="192">
        <v>0</v>
      </c>
      <c r="HP60" s="192">
        <v>0</v>
      </c>
      <c r="HQ60" s="192">
        <v>0</v>
      </c>
      <c r="HR60" s="192">
        <v>0</v>
      </c>
      <c r="HS60" s="192">
        <v>0</v>
      </c>
      <c r="HT60" s="192">
        <v>0</v>
      </c>
      <c r="HU60" s="192">
        <v>0</v>
      </c>
      <c r="HV60" s="192">
        <v>0</v>
      </c>
      <c r="HW60" s="192">
        <v>0</v>
      </c>
      <c r="HX60" s="192">
        <v>0</v>
      </c>
      <c r="HY60" s="192">
        <v>0</v>
      </c>
      <c r="HZ60" s="192">
        <v>0</v>
      </c>
      <c r="IA60" s="192">
        <v>0</v>
      </c>
      <c r="IB60" s="192">
        <v>0</v>
      </c>
      <c r="IC60" s="192">
        <v>0</v>
      </c>
      <c r="ID60" s="192">
        <v>0</v>
      </c>
      <c r="IE60" s="192">
        <v>0</v>
      </c>
      <c r="IF60" s="192">
        <v>0</v>
      </c>
      <c r="IG60" s="192">
        <v>0</v>
      </c>
      <c r="IH60" s="192">
        <v>0</v>
      </c>
      <c r="II60" s="192">
        <v>0</v>
      </c>
      <c r="IJ60" s="192">
        <v>0</v>
      </c>
      <c r="IK60" s="192">
        <v>0</v>
      </c>
      <c r="IL60" s="192">
        <v>0</v>
      </c>
      <c r="IM60" s="192">
        <v>0</v>
      </c>
      <c r="IN60" s="192">
        <v>0</v>
      </c>
      <c r="IO60" s="192">
        <v>0</v>
      </c>
      <c r="IP60" s="192">
        <v>0</v>
      </c>
      <c r="IQ60" s="192">
        <v>0</v>
      </c>
      <c r="IR60" s="192">
        <v>0</v>
      </c>
      <c r="IS60" s="192">
        <v>0</v>
      </c>
      <c r="IT60" s="192">
        <v>0</v>
      </c>
      <c r="IU60" s="192">
        <v>0</v>
      </c>
      <c r="IV60" s="192">
        <v>0</v>
      </c>
      <c r="IW60" s="192">
        <v>0</v>
      </c>
      <c r="IX60" s="192">
        <v>0</v>
      </c>
      <c r="IY60" s="192">
        <v>0</v>
      </c>
      <c r="IZ60" s="192">
        <v>0</v>
      </c>
      <c r="JA60" s="192">
        <v>0</v>
      </c>
      <c r="JB60" s="192">
        <v>0</v>
      </c>
      <c r="JC60" s="192">
        <v>0</v>
      </c>
      <c r="JD60" s="192">
        <v>0</v>
      </c>
      <c r="JE60" s="192">
        <v>0</v>
      </c>
      <c r="JF60" s="192">
        <v>0</v>
      </c>
      <c r="JG60" s="192">
        <v>0</v>
      </c>
      <c r="JH60" s="192">
        <v>0</v>
      </c>
      <c r="JI60" s="192">
        <v>0</v>
      </c>
      <c r="JJ60" s="192">
        <v>0</v>
      </c>
      <c r="JK60" s="192">
        <v>0</v>
      </c>
      <c r="JL60" s="192">
        <v>0</v>
      </c>
      <c r="JM60" s="192">
        <v>0</v>
      </c>
      <c r="JN60" s="192">
        <v>0</v>
      </c>
      <c r="JO60" s="192">
        <v>0</v>
      </c>
      <c r="JP60" s="192">
        <v>0</v>
      </c>
      <c r="JQ60" s="192">
        <v>0</v>
      </c>
      <c r="JR60" s="192">
        <v>0</v>
      </c>
      <c r="JS60" s="192">
        <v>0</v>
      </c>
      <c r="JT60" s="192">
        <v>0</v>
      </c>
      <c r="JU60" s="192">
        <v>0</v>
      </c>
      <c r="JV60" s="192">
        <v>0</v>
      </c>
      <c r="JW60" s="192">
        <v>0</v>
      </c>
      <c r="JX60" s="192">
        <v>0</v>
      </c>
      <c r="JY60" s="192">
        <v>0</v>
      </c>
      <c r="JZ60" s="192">
        <v>0</v>
      </c>
      <c r="KA60" s="192">
        <v>0</v>
      </c>
      <c r="KB60" s="192">
        <v>0</v>
      </c>
      <c r="KC60" s="192">
        <v>0</v>
      </c>
      <c r="KD60" s="192">
        <v>0</v>
      </c>
      <c r="KE60" s="192">
        <v>0</v>
      </c>
      <c r="KF60" s="192">
        <v>0</v>
      </c>
      <c r="KG60" s="192">
        <v>0</v>
      </c>
      <c r="KH60" s="192">
        <v>0</v>
      </c>
      <c r="KI60" s="192">
        <v>0</v>
      </c>
      <c r="KJ60" s="192">
        <v>0</v>
      </c>
      <c r="KK60" s="192">
        <v>0</v>
      </c>
      <c r="KL60" s="192">
        <v>0</v>
      </c>
      <c r="KM60" s="192">
        <v>0</v>
      </c>
      <c r="KN60" s="192">
        <v>0</v>
      </c>
      <c r="KO60" s="192">
        <v>0</v>
      </c>
      <c r="KP60" s="192">
        <v>0</v>
      </c>
      <c r="KQ60" s="192">
        <v>0</v>
      </c>
      <c r="KR60" s="192">
        <v>0</v>
      </c>
      <c r="KS60" s="192">
        <v>0</v>
      </c>
      <c r="KT60" s="192">
        <v>0</v>
      </c>
      <c r="KU60" s="192">
        <v>0</v>
      </c>
      <c r="KV60" s="192">
        <v>0</v>
      </c>
      <c r="KW60" s="192">
        <v>0</v>
      </c>
      <c r="KX60" s="192">
        <v>0</v>
      </c>
      <c r="KY60" s="192">
        <v>0</v>
      </c>
      <c r="KZ60" s="192">
        <v>0</v>
      </c>
      <c r="LA60" s="192">
        <v>0</v>
      </c>
      <c r="LB60" s="192">
        <v>0</v>
      </c>
      <c r="LC60" s="192">
        <v>0</v>
      </c>
      <c r="LD60" s="192">
        <v>0</v>
      </c>
      <c r="LE60" s="192">
        <v>0</v>
      </c>
      <c r="LF60" s="192">
        <v>0</v>
      </c>
      <c r="LG60" s="192">
        <v>0</v>
      </c>
      <c r="LH60" s="192">
        <v>0</v>
      </c>
      <c r="LI60" s="192">
        <v>0</v>
      </c>
      <c r="LJ60" s="192">
        <v>0</v>
      </c>
      <c r="LK60" s="192">
        <v>0</v>
      </c>
      <c r="LL60" s="192">
        <v>0</v>
      </c>
      <c r="LM60" s="192">
        <v>0</v>
      </c>
      <c r="LN60" s="192">
        <v>0</v>
      </c>
      <c r="LO60" s="192">
        <v>0</v>
      </c>
      <c r="LP60" s="192">
        <v>0</v>
      </c>
      <c r="LQ60" s="192">
        <v>0</v>
      </c>
      <c r="LR60" s="192">
        <v>0</v>
      </c>
      <c r="LS60" s="192">
        <v>0</v>
      </c>
      <c r="LT60" s="192">
        <v>0</v>
      </c>
      <c r="LU60" s="192">
        <v>0</v>
      </c>
      <c r="LV60" s="192">
        <v>0</v>
      </c>
      <c r="LW60" s="192">
        <v>0</v>
      </c>
      <c r="LX60" s="192">
        <v>0</v>
      </c>
      <c r="LY60" s="192">
        <v>0</v>
      </c>
      <c r="LZ60" s="192">
        <v>0</v>
      </c>
      <c r="MA60" s="192">
        <v>0</v>
      </c>
      <c r="MB60" s="192">
        <v>0</v>
      </c>
      <c r="MC60" s="192">
        <v>0</v>
      </c>
      <c r="MD60" s="192">
        <v>0</v>
      </c>
      <c r="ME60" s="192">
        <v>0</v>
      </c>
      <c r="MF60" s="192">
        <v>0</v>
      </c>
      <c r="MG60" s="192">
        <v>0</v>
      </c>
      <c r="MH60" s="192">
        <v>0</v>
      </c>
      <c r="MI60" s="192">
        <v>0</v>
      </c>
      <c r="MJ60" s="192">
        <v>0</v>
      </c>
      <c r="MK60" s="192">
        <v>0</v>
      </c>
      <c r="ML60" s="192">
        <v>0</v>
      </c>
      <c r="MM60" s="192">
        <v>0</v>
      </c>
      <c r="MN60" s="192">
        <v>0</v>
      </c>
      <c r="MO60" s="192">
        <v>0</v>
      </c>
      <c r="MP60" s="192">
        <v>0</v>
      </c>
      <c r="MQ60" s="192">
        <v>0</v>
      </c>
      <c r="MR60" s="192">
        <v>0</v>
      </c>
      <c r="MS60" s="192">
        <v>0</v>
      </c>
      <c r="MT60" s="192">
        <v>0</v>
      </c>
      <c r="MU60" s="192">
        <v>0</v>
      </c>
      <c r="MV60" s="192">
        <v>0</v>
      </c>
      <c r="MW60" s="192">
        <v>0</v>
      </c>
      <c r="MX60" s="192">
        <v>0</v>
      </c>
      <c r="MY60" s="192">
        <v>0</v>
      </c>
      <c r="MZ60" s="192">
        <v>0</v>
      </c>
      <c r="NA60" s="192">
        <v>0</v>
      </c>
      <c r="NB60" s="192">
        <v>0</v>
      </c>
      <c r="NC60" s="192">
        <v>0</v>
      </c>
      <c r="ND60" s="192">
        <v>0</v>
      </c>
      <c r="NE60" s="192">
        <v>0</v>
      </c>
      <c r="NF60" s="192">
        <v>0</v>
      </c>
      <c r="NG60" s="192">
        <v>0</v>
      </c>
      <c r="NH60" s="192">
        <v>0</v>
      </c>
      <c r="NI60" s="192">
        <v>0</v>
      </c>
      <c r="NJ60" s="192">
        <v>0</v>
      </c>
      <c r="NK60" s="192">
        <v>0</v>
      </c>
      <c r="NL60" s="192">
        <v>0</v>
      </c>
      <c r="NM60" s="192">
        <v>0</v>
      </c>
      <c r="NN60" s="192">
        <v>0</v>
      </c>
      <c r="NO60" s="192">
        <v>0</v>
      </c>
      <c r="NP60" s="192">
        <v>0</v>
      </c>
      <c r="NQ60" s="192">
        <v>0</v>
      </c>
      <c r="NR60" s="192">
        <v>0</v>
      </c>
      <c r="NS60" s="192">
        <v>0</v>
      </c>
      <c r="NT60" s="192">
        <v>0</v>
      </c>
      <c r="NU60" s="192">
        <v>0</v>
      </c>
      <c r="NV60" s="192">
        <v>0</v>
      </c>
      <c r="NW60" s="192">
        <v>0</v>
      </c>
      <c r="NX60" s="192">
        <v>0</v>
      </c>
      <c r="NY60" s="192">
        <v>0</v>
      </c>
      <c r="NZ60" s="192">
        <v>0</v>
      </c>
      <c r="OA60" s="192">
        <v>0</v>
      </c>
      <c r="OB60" s="192">
        <v>0</v>
      </c>
      <c r="OC60" s="192">
        <v>0</v>
      </c>
      <c r="OD60" s="192">
        <v>0</v>
      </c>
      <c r="OE60" s="192">
        <v>0</v>
      </c>
      <c r="OF60" s="192">
        <v>0</v>
      </c>
      <c r="OG60" s="192">
        <v>0</v>
      </c>
      <c r="OH60" s="192">
        <v>0</v>
      </c>
      <c r="OI60" s="192">
        <v>0</v>
      </c>
      <c r="OJ60" s="192">
        <v>0</v>
      </c>
      <c r="OK60" s="192">
        <v>0</v>
      </c>
      <c r="OL60" s="192">
        <v>0</v>
      </c>
      <c r="OM60" s="192">
        <v>0</v>
      </c>
      <c r="ON60" s="192">
        <v>0</v>
      </c>
      <c r="OO60" s="192">
        <v>0</v>
      </c>
      <c r="OP60" s="192">
        <v>0</v>
      </c>
      <c r="OQ60" s="192">
        <v>0</v>
      </c>
      <c r="OR60" s="192">
        <v>0</v>
      </c>
      <c r="OS60" s="192">
        <v>0</v>
      </c>
      <c r="OT60" s="192">
        <v>0</v>
      </c>
      <c r="OU60" s="192">
        <v>0</v>
      </c>
      <c r="OV60" s="192">
        <v>0</v>
      </c>
      <c r="OW60" s="192">
        <v>0</v>
      </c>
      <c r="OX60" s="192">
        <v>0</v>
      </c>
      <c r="OY60" s="192">
        <v>0</v>
      </c>
      <c r="OZ60" s="192">
        <v>0</v>
      </c>
      <c r="PA60" s="192">
        <v>0</v>
      </c>
      <c r="PB60" s="192">
        <v>0</v>
      </c>
      <c r="PC60" s="192">
        <v>0</v>
      </c>
      <c r="PD60" s="192">
        <v>0</v>
      </c>
      <c r="PE60" s="192">
        <v>0</v>
      </c>
      <c r="PF60" s="192">
        <v>0</v>
      </c>
      <c r="PG60" s="192">
        <v>0</v>
      </c>
      <c r="PH60" s="192">
        <v>0</v>
      </c>
      <c r="PI60" s="192">
        <v>0</v>
      </c>
      <c r="PJ60" s="192">
        <v>0</v>
      </c>
      <c r="PK60" s="192">
        <v>0</v>
      </c>
      <c r="PL60" s="192">
        <v>0</v>
      </c>
      <c r="PM60" s="192">
        <v>0</v>
      </c>
      <c r="PN60" s="192">
        <v>0</v>
      </c>
      <c r="PO60" s="192">
        <v>0</v>
      </c>
      <c r="PP60" s="192">
        <v>0</v>
      </c>
      <c r="PQ60" s="192">
        <v>0</v>
      </c>
      <c r="PR60" s="192">
        <v>0</v>
      </c>
      <c r="PS60" s="192">
        <v>0</v>
      </c>
      <c r="PT60" s="192">
        <v>0</v>
      </c>
      <c r="PU60" s="192">
        <v>0</v>
      </c>
      <c r="PV60" s="192">
        <v>0</v>
      </c>
      <c r="PW60" s="192">
        <v>0</v>
      </c>
      <c r="PX60" s="192">
        <v>0</v>
      </c>
      <c r="PY60" s="192">
        <v>0</v>
      </c>
      <c r="PZ60" s="192">
        <v>0</v>
      </c>
      <c r="QA60" s="192">
        <v>0</v>
      </c>
      <c r="QB60" s="192">
        <v>0</v>
      </c>
      <c r="QC60" s="192">
        <v>0</v>
      </c>
      <c r="QD60" s="192">
        <v>0</v>
      </c>
      <c r="QE60" s="192">
        <v>0</v>
      </c>
      <c r="QF60" s="192">
        <v>0</v>
      </c>
      <c r="QG60" s="192">
        <v>0</v>
      </c>
      <c r="QH60" s="192">
        <v>0</v>
      </c>
      <c r="QI60" s="192">
        <v>0</v>
      </c>
      <c r="QJ60" s="192">
        <v>0</v>
      </c>
      <c r="QK60" s="192">
        <v>0</v>
      </c>
      <c r="QL60" s="192">
        <v>0</v>
      </c>
      <c r="QM60" s="192">
        <v>0</v>
      </c>
      <c r="QN60" s="192">
        <v>0</v>
      </c>
      <c r="QO60" s="192">
        <v>0</v>
      </c>
      <c r="QP60" s="192">
        <v>0</v>
      </c>
      <c r="QQ60" s="192">
        <v>0</v>
      </c>
      <c r="QR60" s="192">
        <v>0</v>
      </c>
      <c r="QS60" s="192">
        <v>0</v>
      </c>
      <c r="QT60" s="192">
        <v>0</v>
      </c>
      <c r="QU60" s="192">
        <v>0</v>
      </c>
      <c r="QV60" s="192">
        <v>0</v>
      </c>
      <c r="QW60" s="192">
        <v>0</v>
      </c>
      <c r="QX60" s="192">
        <v>0</v>
      </c>
      <c r="QY60" s="192">
        <v>0</v>
      </c>
      <c r="QZ60" s="192">
        <v>0</v>
      </c>
      <c r="RA60" s="192">
        <v>0</v>
      </c>
      <c r="RB60" s="192">
        <v>0</v>
      </c>
      <c r="RC60" s="192">
        <v>0</v>
      </c>
      <c r="RD60" s="192">
        <v>0</v>
      </c>
      <c r="RE60" s="192">
        <v>0</v>
      </c>
      <c r="RF60" s="192">
        <v>0</v>
      </c>
      <c r="RG60" s="192">
        <v>0</v>
      </c>
      <c r="RH60" s="192">
        <v>0</v>
      </c>
      <c r="RI60" s="192">
        <v>0</v>
      </c>
      <c r="RJ60" s="192">
        <v>0</v>
      </c>
      <c r="RK60" s="192">
        <v>0</v>
      </c>
      <c r="RL60" s="192">
        <v>0</v>
      </c>
      <c r="RM60" s="192">
        <v>0</v>
      </c>
      <c r="RN60" s="192">
        <v>0</v>
      </c>
      <c r="RO60" s="192">
        <v>0</v>
      </c>
      <c r="RP60" s="192">
        <v>0</v>
      </c>
      <c r="RQ60" s="192">
        <v>0</v>
      </c>
      <c r="RR60" s="192">
        <v>0</v>
      </c>
      <c r="RS60" s="192">
        <v>0</v>
      </c>
      <c r="RT60" s="192">
        <v>0</v>
      </c>
      <c r="RU60" s="192">
        <v>0</v>
      </c>
      <c r="RV60" s="192">
        <v>0</v>
      </c>
      <c r="RW60" s="192">
        <v>0</v>
      </c>
      <c r="RX60" s="192">
        <v>0</v>
      </c>
      <c r="RY60" s="192">
        <v>0</v>
      </c>
      <c r="RZ60" s="192">
        <v>0</v>
      </c>
      <c r="SA60" s="192">
        <v>0</v>
      </c>
      <c r="SB60" s="192">
        <v>0</v>
      </c>
      <c r="SC60" s="192">
        <v>0</v>
      </c>
      <c r="SD60" s="192">
        <v>0</v>
      </c>
      <c r="SE60" s="192">
        <v>0</v>
      </c>
      <c r="SF60" s="192">
        <v>0</v>
      </c>
      <c r="SG60" s="192">
        <v>0</v>
      </c>
      <c r="SH60" s="192">
        <v>0</v>
      </c>
      <c r="SI60" s="192">
        <v>0</v>
      </c>
      <c r="SJ60" s="192">
        <v>0</v>
      </c>
      <c r="SK60" s="192">
        <v>0</v>
      </c>
      <c r="SL60" s="192">
        <v>0</v>
      </c>
      <c r="SM60" s="192">
        <v>0</v>
      </c>
      <c r="SN60" s="192">
        <v>0</v>
      </c>
      <c r="SO60" s="192">
        <v>0</v>
      </c>
      <c r="SP60" s="192">
        <v>0</v>
      </c>
      <c r="SQ60" s="192">
        <v>0</v>
      </c>
      <c r="SR60" s="192">
        <v>0</v>
      </c>
      <c r="SS60" s="192">
        <v>0</v>
      </c>
      <c r="ST60" s="192">
        <v>0</v>
      </c>
      <c r="SU60" s="192">
        <v>0</v>
      </c>
      <c r="SV60" s="192">
        <v>0</v>
      </c>
      <c r="SW60" s="192">
        <v>0</v>
      </c>
      <c r="SX60" s="192">
        <v>0</v>
      </c>
      <c r="SY60" s="192">
        <v>0</v>
      </c>
      <c r="SZ60" s="192">
        <v>0</v>
      </c>
      <c r="TA60" s="192">
        <v>0</v>
      </c>
      <c r="TB60" s="192">
        <v>0</v>
      </c>
      <c r="TC60" s="192">
        <v>0</v>
      </c>
      <c r="TD60" s="192">
        <v>0</v>
      </c>
      <c r="TE60" s="192">
        <v>0</v>
      </c>
      <c r="TF60" s="192">
        <v>0</v>
      </c>
      <c r="TG60" s="192">
        <v>0</v>
      </c>
      <c r="TH60" s="192">
        <v>0</v>
      </c>
      <c r="TI60" s="192">
        <v>0</v>
      </c>
      <c r="TJ60" s="192">
        <v>0</v>
      </c>
      <c r="TK60" s="192">
        <v>0</v>
      </c>
      <c r="TL60" s="192">
        <v>0</v>
      </c>
      <c r="TM60" s="192">
        <v>0</v>
      </c>
      <c r="TN60" s="192">
        <v>0</v>
      </c>
      <c r="TO60" s="192">
        <v>0</v>
      </c>
      <c r="TP60" s="192">
        <v>0</v>
      </c>
      <c r="TQ60" s="192">
        <v>0</v>
      </c>
      <c r="TR60" s="192">
        <v>0</v>
      </c>
      <c r="TS60" s="192">
        <v>0</v>
      </c>
      <c r="TT60" s="192">
        <v>0</v>
      </c>
      <c r="TU60" s="192">
        <v>0</v>
      </c>
      <c r="TV60" s="192">
        <v>0</v>
      </c>
      <c r="TW60" s="192">
        <v>0</v>
      </c>
      <c r="TX60" s="192">
        <v>0</v>
      </c>
      <c r="TY60" s="192">
        <v>0</v>
      </c>
      <c r="TZ60" s="192">
        <v>0</v>
      </c>
      <c r="UA60" s="192">
        <v>0</v>
      </c>
      <c r="UB60" s="192">
        <v>0</v>
      </c>
      <c r="UC60" s="192">
        <v>0</v>
      </c>
      <c r="UD60" s="192">
        <v>0</v>
      </c>
      <c r="UE60" s="192">
        <v>0</v>
      </c>
      <c r="UF60" s="192">
        <v>0</v>
      </c>
      <c r="UG60" s="192">
        <v>0</v>
      </c>
      <c r="UH60" s="192">
        <v>0</v>
      </c>
      <c r="UI60" s="192">
        <v>0</v>
      </c>
      <c r="UJ60" s="192">
        <v>0</v>
      </c>
      <c r="UK60" s="192">
        <v>0</v>
      </c>
      <c r="UL60" s="192">
        <v>0</v>
      </c>
      <c r="UM60" s="192">
        <v>0</v>
      </c>
      <c r="UN60" s="192">
        <v>0</v>
      </c>
      <c r="UO60" s="192">
        <v>0</v>
      </c>
      <c r="UP60" s="192">
        <v>0</v>
      </c>
      <c r="UQ60" s="192">
        <v>0</v>
      </c>
      <c r="UR60" s="192">
        <v>0</v>
      </c>
      <c r="US60" s="192">
        <v>0</v>
      </c>
      <c r="UT60" s="192">
        <v>0</v>
      </c>
      <c r="UU60" s="192">
        <v>0</v>
      </c>
      <c r="UV60" s="192">
        <v>0</v>
      </c>
      <c r="UW60" s="192">
        <v>0</v>
      </c>
      <c r="UX60" s="192">
        <v>0</v>
      </c>
      <c r="UY60" s="192">
        <v>0</v>
      </c>
      <c r="UZ60" s="192">
        <v>0</v>
      </c>
      <c r="VA60" s="192">
        <v>0</v>
      </c>
      <c r="VB60" s="192">
        <v>0</v>
      </c>
      <c r="VC60" s="192">
        <v>0</v>
      </c>
      <c r="VD60" s="192">
        <v>0</v>
      </c>
      <c r="VE60" s="192">
        <v>0</v>
      </c>
      <c r="VF60" s="192">
        <v>0</v>
      </c>
      <c r="VG60" s="192">
        <v>0</v>
      </c>
      <c r="VH60" s="192">
        <v>0</v>
      </c>
      <c r="VI60" s="192">
        <v>0</v>
      </c>
      <c r="VJ60" s="192">
        <v>0</v>
      </c>
      <c r="VK60" s="192">
        <v>0</v>
      </c>
      <c r="VL60" s="192">
        <v>0</v>
      </c>
      <c r="VM60" s="192">
        <v>0</v>
      </c>
      <c r="VN60" s="192">
        <v>0</v>
      </c>
      <c r="VO60" s="192">
        <v>0</v>
      </c>
      <c r="VP60" s="192">
        <v>0</v>
      </c>
      <c r="VQ60" s="192">
        <v>0</v>
      </c>
      <c r="VR60" s="192">
        <v>0</v>
      </c>
      <c r="VS60" s="192">
        <v>0</v>
      </c>
      <c r="VT60" s="192">
        <v>0</v>
      </c>
      <c r="VU60" s="192">
        <v>0</v>
      </c>
      <c r="VV60" s="192">
        <v>0</v>
      </c>
      <c r="VW60" s="192">
        <v>0</v>
      </c>
      <c r="VX60" s="192">
        <v>0</v>
      </c>
      <c r="VY60" s="192">
        <v>0</v>
      </c>
      <c r="VZ60" s="192">
        <v>0</v>
      </c>
      <c r="WA60" s="192">
        <v>0</v>
      </c>
      <c r="WB60" s="192">
        <v>0</v>
      </c>
      <c r="WC60" s="192">
        <v>0</v>
      </c>
      <c r="WD60" s="192">
        <v>0</v>
      </c>
      <c r="WE60" s="192">
        <v>0</v>
      </c>
      <c r="WF60" s="192">
        <v>0</v>
      </c>
      <c r="WG60" s="192">
        <v>0</v>
      </c>
      <c r="WH60" s="192">
        <v>0</v>
      </c>
      <c r="WI60" s="192">
        <v>0</v>
      </c>
      <c r="WJ60" s="192">
        <v>0</v>
      </c>
      <c r="WK60" s="192">
        <v>0</v>
      </c>
      <c r="WL60" s="192">
        <v>0</v>
      </c>
      <c r="WM60" s="192">
        <v>0</v>
      </c>
      <c r="WN60" s="192">
        <v>0</v>
      </c>
      <c r="WO60" s="192">
        <v>0</v>
      </c>
      <c r="WP60" s="192">
        <v>0</v>
      </c>
      <c r="WQ60" s="192">
        <v>0</v>
      </c>
      <c r="WR60" s="192">
        <v>0</v>
      </c>
      <c r="WS60" s="192">
        <v>0</v>
      </c>
    </row>
    <row r="61" spans="2:617" s="129" customFormat="1" ht="15">
      <c r="B61" s="188" t="s">
        <v>47</v>
      </c>
      <c r="C61" s="176"/>
      <c r="D61" s="178"/>
      <c r="E61" s="178"/>
      <c r="F61" s="198">
        <f>+F60</f>
        <v>-1</v>
      </c>
      <c r="G61" s="198">
        <f t="shared" ref="G61:BQ61" si="351">+G60</f>
        <v>0</v>
      </c>
      <c r="H61" s="198">
        <f t="shared" si="351"/>
        <v>0</v>
      </c>
      <c r="I61" s="198">
        <f t="shared" si="351"/>
        <v>0</v>
      </c>
      <c r="J61" s="198">
        <f t="shared" si="351"/>
        <v>0</v>
      </c>
      <c r="K61" s="198">
        <f t="shared" si="351"/>
        <v>0</v>
      </c>
      <c r="L61" s="198">
        <f t="shared" si="351"/>
        <v>0</v>
      </c>
      <c r="M61" s="198">
        <f t="shared" si="351"/>
        <v>0</v>
      </c>
      <c r="N61" s="198">
        <f t="shared" si="351"/>
        <v>0</v>
      </c>
      <c r="O61" s="198">
        <f t="shared" si="351"/>
        <v>0</v>
      </c>
      <c r="P61" s="198">
        <f t="shared" si="351"/>
        <v>0</v>
      </c>
      <c r="Q61" s="198">
        <f t="shared" si="351"/>
        <v>0</v>
      </c>
      <c r="R61" s="198">
        <f t="shared" si="351"/>
        <v>0</v>
      </c>
      <c r="S61" s="198">
        <f t="shared" si="351"/>
        <v>0</v>
      </c>
      <c r="T61" s="198">
        <f t="shared" si="351"/>
        <v>0</v>
      </c>
      <c r="U61" s="198">
        <f t="shared" si="351"/>
        <v>0</v>
      </c>
      <c r="V61" s="198">
        <f t="shared" si="351"/>
        <v>0</v>
      </c>
      <c r="W61" s="198">
        <f t="shared" si="351"/>
        <v>0</v>
      </c>
      <c r="X61" s="198">
        <f t="shared" si="351"/>
        <v>0</v>
      </c>
      <c r="Y61" s="198">
        <f t="shared" si="351"/>
        <v>0</v>
      </c>
      <c r="Z61" s="198">
        <f t="shared" si="351"/>
        <v>0</v>
      </c>
      <c r="AA61" s="198">
        <f t="shared" si="351"/>
        <v>0</v>
      </c>
      <c r="AB61" s="198">
        <f t="shared" si="351"/>
        <v>0</v>
      </c>
      <c r="AC61" s="198">
        <f t="shared" si="351"/>
        <v>0</v>
      </c>
      <c r="AD61" s="198">
        <f t="shared" si="351"/>
        <v>0</v>
      </c>
      <c r="AE61" s="198">
        <f t="shared" si="351"/>
        <v>0</v>
      </c>
      <c r="AF61" s="198">
        <f t="shared" si="351"/>
        <v>0</v>
      </c>
      <c r="AG61" s="198">
        <f t="shared" si="351"/>
        <v>0</v>
      </c>
      <c r="AH61" s="198">
        <f t="shared" si="351"/>
        <v>0</v>
      </c>
      <c r="AI61" s="198">
        <f t="shared" si="351"/>
        <v>0</v>
      </c>
      <c r="AJ61" s="198">
        <f t="shared" si="351"/>
        <v>0</v>
      </c>
      <c r="AK61" s="198">
        <f t="shared" si="351"/>
        <v>0</v>
      </c>
      <c r="AL61" s="198">
        <f t="shared" si="351"/>
        <v>0</v>
      </c>
      <c r="AM61" s="198">
        <f t="shared" si="351"/>
        <v>0</v>
      </c>
      <c r="AN61" s="198">
        <f t="shared" si="351"/>
        <v>0</v>
      </c>
      <c r="AO61" s="198">
        <f t="shared" si="351"/>
        <v>0</v>
      </c>
      <c r="AP61" s="198">
        <f t="shared" si="351"/>
        <v>0</v>
      </c>
      <c r="AQ61" s="198">
        <f t="shared" si="351"/>
        <v>0</v>
      </c>
      <c r="AR61" s="198">
        <f t="shared" si="351"/>
        <v>0</v>
      </c>
      <c r="AS61" s="198">
        <f t="shared" si="351"/>
        <v>0</v>
      </c>
      <c r="AT61" s="198">
        <f t="shared" si="351"/>
        <v>0</v>
      </c>
      <c r="AU61" s="198">
        <f t="shared" si="351"/>
        <v>0</v>
      </c>
      <c r="AV61" s="198">
        <f t="shared" si="351"/>
        <v>0</v>
      </c>
      <c r="AW61" s="198">
        <f t="shared" si="351"/>
        <v>0</v>
      </c>
      <c r="AX61" s="198">
        <f t="shared" si="351"/>
        <v>0</v>
      </c>
      <c r="AY61" s="198">
        <f t="shared" si="351"/>
        <v>0</v>
      </c>
      <c r="AZ61" s="198">
        <f t="shared" si="351"/>
        <v>0</v>
      </c>
      <c r="BA61" s="198">
        <f t="shared" si="351"/>
        <v>0</v>
      </c>
      <c r="BB61" s="198">
        <f t="shared" si="351"/>
        <v>0</v>
      </c>
      <c r="BC61" s="198">
        <f t="shared" si="351"/>
        <v>0</v>
      </c>
      <c r="BD61" s="198">
        <f t="shared" si="351"/>
        <v>0</v>
      </c>
      <c r="BE61" s="198">
        <f t="shared" si="351"/>
        <v>0</v>
      </c>
      <c r="BF61" s="198">
        <f t="shared" si="351"/>
        <v>0</v>
      </c>
      <c r="BG61" s="198">
        <f t="shared" si="351"/>
        <v>0</v>
      </c>
      <c r="BH61" s="198">
        <f t="shared" si="351"/>
        <v>0</v>
      </c>
      <c r="BI61" s="198">
        <f t="shared" si="351"/>
        <v>0</v>
      </c>
      <c r="BJ61" s="198">
        <f t="shared" si="351"/>
        <v>0</v>
      </c>
      <c r="BK61" s="198">
        <f t="shared" si="351"/>
        <v>0</v>
      </c>
      <c r="BL61" s="198">
        <f t="shared" si="351"/>
        <v>0</v>
      </c>
      <c r="BM61" s="198">
        <f t="shared" si="351"/>
        <v>0</v>
      </c>
      <c r="BN61" s="198">
        <f t="shared" si="351"/>
        <v>0</v>
      </c>
      <c r="BO61" s="198">
        <f t="shared" si="351"/>
        <v>0</v>
      </c>
      <c r="BP61" s="198">
        <f t="shared" si="351"/>
        <v>0</v>
      </c>
      <c r="BQ61" s="198">
        <f t="shared" si="351"/>
        <v>0</v>
      </c>
      <c r="BR61" s="198">
        <f t="shared" ref="BR61:EC61" si="352">+BR60</f>
        <v>0</v>
      </c>
      <c r="BS61" s="198">
        <f t="shared" si="352"/>
        <v>0</v>
      </c>
      <c r="BT61" s="198">
        <f t="shared" si="352"/>
        <v>0</v>
      </c>
      <c r="BU61" s="198">
        <f t="shared" si="352"/>
        <v>0</v>
      </c>
      <c r="BV61" s="198">
        <f t="shared" si="352"/>
        <v>0</v>
      </c>
      <c r="BW61" s="198">
        <f t="shared" si="352"/>
        <v>0</v>
      </c>
      <c r="BX61" s="198">
        <f t="shared" si="352"/>
        <v>0</v>
      </c>
      <c r="BY61" s="198">
        <f t="shared" si="352"/>
        <v>0</v>
      </c>
      <c r="BZ61" s="198">
        <f t="shared" si="352"/>
        <v>0</v>
      </c>
      <c r="CA61" s="198">
        <f t="shared" si="352"/>
        <v>0</v>
      </c>
      <c r="CB61" s="198">
        <f t="shared" si="352"/>
        <v>0</v>
      </c>
      <c r="CC61" s="198">
        <f t="shared" si="352"/>
        <v>0</v>
      </c>
      <c r="CD61" s="198">
        <f t="shared" si="352"/>
        <v>0</v>
      </c>
      <c r="CE61" s="198">
        <f t="shared" si="352"/>
        <v>0</v>
      </c>
      <c r="CF61" s="198">
        <f t="shared" si="352"/>
        <v>0</v>
      </c>
      <c r="CG61" s="198">
        <f t="shared" si="352"/>
        <v>0</v>
      </c>
      <c r="CH61" s="198">
        <f t="shared" si="352"/>
        <v>0</v>
      </c>
      <c r="CI61" s="198">
        <f t="shared" si="352"/>
        <v>0</v>
      </c>
      <c r="CJ61" s="198">
        <f t="shared" si="352"/>
        <v>0</v>
      </c>
      <c r="CK61" s="198">
        <f t="shared" si="352"/>
        <v>0</v>
      </c>
      <c r="CL61" s="198">
        <f t="shared" si="352"/>
        <v>0</v>
      </c>
      <c r="CM61" s="198">
        <f t="shared" si="352"/>
        <v>0</v>
      </c>
      <c r="CN61" s="198">
        <f t="shared" si="352"/>
        <v>0</v>
      </c>
      <c r="CO61" s="198">
        <f t="shared" si="352"/>
        <v>0</v>
      </c>
      <c r="CP61" s="198">
        <f t="shared" si="352"/>
        <v>0</v>
      </c>
      <c r="CQ61" s="198">
        <f t="shared" si="352"/>
        <v>0</v>
      </c>
      <c r="CR61" s="198">
        <f t="shared" si="352"/>
        <v>0</v>
      </c>
      <c r="CS61" s="198">
        <f t="shared" si="352"/>
        <v>0</v>
      </c>
      <c r="CT61" s="198">
        <f t="shared" si="352"/>
        <v>0</v>
      </c>
      <c r="CU61" s="198">
        <f t="shared" si="352"/>
        <v>0</v>
      </c>
      <c r="CV61" s="198">
        <f t="shared" si="352"/>
        <v>0</v>
      </c>
      <c r="CW61" s="198">
        <f t="shared" si="352"/>
        <v>0</v>
      </c>
      <c r="CX61" s="198">
        <f t="shared" si="352"/>
        <v>0</v>
      </c>
      <c r="CY61" s="198">
        <f t="shared" si="352"/>
        <v>0</v>
      </c>
      <c r="CZ61" s="198">
        <f t="shared" si="352"/>
        <v>0</v>
      </c>
      <c r="DA61" s="198">
        <f t="shared" si="352"/>
        <v>0</v>
      </c>
      <c r="DB61" s="198">
        <f t="shared" si="352"/>
        <v>0</v>
      </c>
      <c r="DC61" s="198">
        <f t="shared" si="352"/>
        <v>0</v>
      </c>
      <c r="DD61" s="198">
        <f t="shared" si="352"/>
        <v>0</v>
      </c>
      <c r="DE61" s="198">
        <f t="shared" si="352"/>
        <v>0</v>
      </c>
      <c r="DF61" s="198">
        <f t="shared" si="352"/>
        <v>0</v>
      </c>
      <c r="DG61" s="198">
        <f t="shared" si="352"/>
        <v>0</v>
      </c>
      <c r="DH61" s="198">
        <f t="shared" si="352"/>
        <v>0</v>
      </c>
      <c r="DI61" s="198">
        <f t="shared" si="352"/>
        <v>0</v>
      </c>
      <c r="DJ61" s="198">
        <f t="shared" si="352"/>
        <v>0</v>
      </c>
      <c r="DK61" s="198">
        <f t="shared" si="352"/>
        <v>0</v>
      </c>
      <c r="DL61" s="198">
        <f t="shared" si="352"/>
        <v>0</v>
      </c>
      <c r="DM61" s="198">
        <f t="shared" si="352"/>
        <v>0</v>
      </c>
      <c r="DN61" s="198">
        <f t="shared" si="352"/>
        <v>0</v>
      </c>
      <c r="DO61" s="198">
        <f t="shared" si="352"/>
        <v>0</v>
      </c>
      <c r="DP61" s="198">
        <f t="shared" si="352"/>
        <v>0</v>
      </c>
      <c r="DQ61" s="198">
        <f t="shared" si="352"/>
        <v>0</v>
      </c>
      <c r="DR61" s="198">
        <f t="shared" si="352"/>
        <v>0</v>
      </c>
      <c r="DS61" s="198">
        <f t="shared" si="352"/>
        <v>0</v>
      </c>
      <c r="DT61" s="198">
        <f t="shared" si="352"/>
        <v>0</v>
      </c>
      <c r="DU61" s="198">
        <f t="shared" si="352"/>
        <v>0</v>
      </c>
      <c r="DV61" s="198">
        <f t="shared" si="352"/>
        <v>0</v>
      </c>
      <c r="DW61" s="198">
        <f t="shared" si="352"/>
        <v>0</v>
      </c>
      <c r="DX61" s="198">
        <f t="shared" si="352"/>
        <v>0</v>
      </c>
      <c r="DY61" s="198">
        <f t="shared" si="352"/>
        <v>0</v>
      </c>
      <c r="DZ61" s="198">
        <f t="shared" si="352"/>
        <v>0</v>
      </c>
      <c r="EA61" s="198">
        <f t="shared" si="352"/>
        <v>0</v>
      </c>
      <c r="EB61" s="198">
        <f t="shared" si="352"/>
        <v>0</v>
      </c>
      <c r="EC61" s="198">
        <f t="shared" si="352"/>
        <v>0</v>
      </c>
      <c r="ED61" s="198">
        <f t="shared" ref="ED61:GO61" si="353">+ED60</f>
        <v>0</v>
      </c>
      <c r="EE61" s="198">
        <f t="shared" si="353"/>
        <v>0</v>
      </c>
      <c r="EF61" s="198">
        <f t="shared" si="353"/>
        <v>0</v>
      </c>
      <c r="EG61" s="198">
        <f t="shared" si="353"/>
        <v>0</v>
      </c>
      <c r="EH61" s="198">
        <f t="shared" si="353"/>
        <v>0</v>
      </c>
      <c r="EI61" s="198">
        <f t="shared" si="353"/>
        <v>0</v>
      </c>
      <c r="EJ61" s="198">
        <f t="shared" si="353"/>
        <v>0</v>
      </c>
      <c r="EK61" s="198">
        <f t="shared" si="353"/>
        <v>0</v>
      </c>
      <c r="EL61" s="198">
        <f t="shared" si="353"/>
        <v>0</v>
      </c>
      <c r="EM61" s="198">
        <f t="shared" si="353"/>
        <v>0</v>
      </c>
      <c r="EN61" s="198">
        <f t="shared" si="353"/>
        <v>0</v>
      </c>
      <c r="EO61" s="198">
        <f t="shared" si="353"/>
        <v>0</v>
      </c>
      <c r="EP61" s="198">
        <f t="shared" si="353"/>
        <v>0</v>
      </c>
      <c r="EQ61" s="198">
        <f t="shared" si="353"/>
        <v>0</v>
      </c>
      <c r="ER61" s="198">
        <f t="shared" si="353"/>
        <v>0</v>
      </c>
      <c r="ES61" s="198">
        <f t="shared" si="353"/>
        <v>0</v>
      </c>
      <c r="ET61" s="198">
        <f t="shared" si="353"/>
        <v>0</v>
      </c>
      <c r="EU61" s="198">
        <f t="shared" si="353"/>
        <v>0</v>
      </c>
      <c r="EV61" s="198">
        <f t="shared" si="353"/>
        <v>0</v>
      </c>
      <c r="EW61" s="198">
        <f t="shared" si="353"/>
        <v>0</v>
      </c>
      <c r="EX61" s="198">
        <f t="shared" si="353"/>
        <v>0</v>
      </c>
      <c r="EY61" s="198">
        <f t="shared" si="353"/>
        <v>0</v>
      </c>
      <c r="EZ61" s="198">
        <f t="shared" si="353"/>
        <v>0</v>
      </c>
      <c r="FA61" s="198">
        <f t="shared" si="353"/>
        <v>0</v>
      </c>
      <c r="FB61" s="198">
        <f t="shared" si="353"/>
        <v>0</v>
      </c>
      <c r="FC61" s="198">
        <f t="shared" si="353"/>
        <v>0</v>
      </c>
      <c r="FD61" s="198">
        <f t="shared" si="353"/>
        <v>0</v>
      </c>
      <c r="FE61" s="198">
        <f t="shared" si="353"/>
        <v>0</v>
      </c>
      <c r="FF61" s="198">
        <f t="shared" si="353"/>
        <v>0</v>
      </c>
      <c r="FG61" s="198">
        <f t="shared" si="353"/>
        <v>0</v>
      </c>
      <c r="FH61" s="198">
        <f t="shared" si="353"/>
        <v>0</v>
      </c>
      <c r="FI61" s="198">
        <f t="shared" si="353"/>
        <v>0</v>
      </c>
      <c r="FJ61" s="198">
        <f t="shared" si="353"/>
        <v>0</v>
      </c>
      <c r="FK61" s="198">
        <f t="shared" si="353"/>
        <v>0</v>
      </c>
      <c r="FL61" s="198">
        <f t="shared" si="353"/>
        <v>0</v>
      </c>
      <c r="FM61" s="198">
        <f t="shared" si="353"/>
        <v>0</v>
      </c>
      <c r="FN61" s="198">
        <f t="shared" si="353"/>
        <v>0</v>
      </c>
      <c r="FO61" s="198">
        <f t="shared" si="353"/>
        <v>0</v>
      </c>
      <c r="FP61" s="198">
        <f t="shared" si="353"/>
        <v>0</v>
      </c>
      <c r="FQ61" s="198">
        <f t="shared" si="353"/>
        <v>0</v>
      </c>
      <c r="FR61" s="198">
        <f t="shared" si="353"/>
        <v>0</v>
      </c>
      <c r="FS61" s="198">
        <f t="shared" si="353"/>
        <v>0</v>
      </c>
      <c r="FT61" s="198">
        <f t="shared" si="353"/>
        <v>0</v>
      </c>
      <c r="FU61" s="198">
        <f t="shared" si="353"/>
        <v>0</v>
      </c>
      <c r="FV61" s="198">
        <f t="shared" si="353"/>
        <v>0</v>
      </c>
      <c r="FW61" s="198">
        <f t="shared" si="353"/>
        <v>0</v>
      </c>
      <c r="FX61" s="198">
        <f t="shared" si="353"/>
        <v>0</v>
      </c>
      <c r="FY61" s="198">
        <f t="shared" si="353"/>
        <v>0</v>
      </c>
      <c r="FZ61" s="198">
        <f t="shared" si="353"/>
        <v>0</v>
      </c>
      <c r="GA61" s="198">
        <f t="shared" si="353"/>
        <v>0</v>
      </c>
      <c r="GB61" s="198">
        <f t="shared" si="353"/>
        <v>0</v>
      </c>
      <c r="GC61" s="198">
        <f t="shared" si="353"/>
        <v>0</v>
      </c>
      <c r="GD61" s="198">
        <f t="shared" si="353"/>
        <v>0</v>
      </c>
      <c r="GE61" s="198">
        <f t="shared" si="353"/>
        <v>0</v>
      </c>
      <c r="GF61" s="198">
        <f t="shared" si="353"/>
        <v>0</v>
      </c>
      <c r="GG61" s="198">
        <f t="shared" si="353"/>
        <v>0</v>
      </c>
      <c r="GH61" s="198">
        <f t="shared" si="353"/>
        <v>0</v>
      </c>
      <c r="GI61" s="198">
        <f t="shared" si="353"/>
        <v>0</v>
      </c>
      <c r="GJ61" s="198">
        <f t="shared" si="353"/>
        <v>0</v>
      </c>
      <c r="GK61" s="198">
        <f t="shared" si="353"/>
        <v>0</v>
      </c>
      <c r="GL61" s="198">
        <f t="shared" si="353"/>
        <v>0</v>
      </c>
      <c r="GM61" s="198">
        <f t="shared" si="353"/>
        <v>0</v>
      </c>
      <c r="GN61" s="198">
        <f t="shared" si="353"/>
        <v>0</v>
      </c>
      <c r="GO61" s="198">
        <f t="shared" si="353"/>
        <v>0</v>
      </c>
      <c r="GP61" s="198">
        <f t="shared" ref="GP61:JA61" si="354">+GP60</f>
        <v>0</v>
      </c>
      <c r="GQ61" s="198">
        <f t="shared" si="354"/>
        <v>0</v>
      </c>
      <c r="GR61" s="198">
        <f t="shared" si="354"/>
        <v>0</v>
      </c>
      <c r="GS61" s="198">
        <f t="shared" si="354"/>
        <v>0</v>
      </c>
      <c r="GT61" s="198">
        <f t="shared" si="354"/>
        <v>0</v>
      </c>
      <c r="GU61" s="198">
        <f t="shared" si="354"/>
        <v>0</v>
      </c>
      <c r="GV61" s="198">
        <f t="shared" si="354"/>
        <v>0</v>
      </c>
      <c r="GW61" s="198">
        <f t="shared" si="354"/>
        <v>0</v>
      </c>
      <c r="GX61" s="198">
        <f t="shared" si="354"/>
        <v>0</v>
      </c>
      <c r="GY61" s="198">
        <f t="shared" si="354"/>
        <v>0</v>
      </c>
      <c r="GZ61" s="198">
        <f t="shared" si="354"/>
        <v>0</v>
      </c>
      <c r="HA61" s="198">
        <f t="shared" si="354"/>
        <v>0</v>
      </c>
      <c r="HB61" s="198">
        <f t="shared" si="354"/>
        <v>0</v>
      </c>
      <c r="HC61" s="198">
        <f t="shared" si="354"/>
        <v>0</v>
      </c>
      <c r="HD61" s="198">
        <f t="shared" si="354"/>
        <v>0</v>
      </c>
      <c r="HE61" s="198">
        <f t="shared" si="354"/>
        <v>0</v>
      </c>
      <c r="HF61" s="198">
        <f t="shared" si="354"/>
        <v>0</v>
      </c>
      <c r="HG61" s="198">
        <f t="shared" si="354"/>
        <v>0</v>
      </c>
      <c r="HH61" s="198">
        <f t="shared" si="354"/>
        <v>0</v>
      </c>
      <c r="HI61" s="198">
        <f t="shared" si="354"/>
        <v>0</v>
      </c>
      <c r="HJ61" s="198">
        <f t="shared" si="354"/>
        <v>0</v>
      </c>
      <c r="HK61" s="198">
        <f t="shared" si="354"/>
        <v>0</v>
      </c>
      <c r="HL61" s="198">
        <f t="shared" si="354"/>
        <v>0</v>
      </c>
      <c r="HM61" s="198">
        <f t="shared" si="354"/>
        <v>0</v>
      </c>
      <c r="HN61" s="198">
        <f t="shared" si="354"/>
        <v>0</v>
      </c>
      <c r="HO61" s="198">
        <f t="shared" si="354"/>
        <v>0</v>
      </c>
      <c r="HP61" s="198">
        <f t="shared" si="354"/>
        <v>0</v>
      </c>
      <c r="HQ61" s="198">
        <f t="shared" si="354"/>
        <v>0</v>
      </c>
      <c r="HR61" s="198">
        <f t="shared" si="354"/>
        <v>0</v>
      </c>
      <c r="HS61" s="198">
        <f t="shared" si="354"/>
        <v>0</v>
      </c>
      <c r="HT61" s="198">
        <f t="shared" si="354"/>
        <v>0</v>
      </c>
      <c r="HU61" s="198">
        <f t="shared" si="354"/>
        <v>0</v>
      </c>
      <c r="HV61" s="198">
        <f t="shared" si="354"/>
        <v>0</v>
      </c>
      <c r="HW61" s="198">
        <f t="shared" si="354"/>
        <v>0</v>
      </c>
      <c r="HX61" s="198">
        <f t="shared" si="354"/>
        <v>0</v>
      </c>
      <c r="HY61" s="198">
        <f t="shared" si="354"/>
        <v>0</v>
      </c>
      <c r="HZ61" s="198">
        <f t="shared" si="354"/>
        <v>0</v>
      </c>
      <c r="IA61" s="198">
        <f t="shared" si="354"/>
        <v>0</v>
      </c>
      <c r="IB61" s="198">
        <f t="shared" si="354"/>
        <v>0</v>
      </c>
      <c r="IC61" s="198">
        <f t="shared" si="354"/>
        <v>0</v>
      </c>
      <c r="ID61" s="198">
        <f t="shared" si="354"/>
        <v>0</v>
      </c>
      <c r="IE61" s="198">
        <f t="shared" si="354"/>
        <v>0</v>
      </c>
      <c r="IF61" s="198">
        <f t="shared" si="354"/>
        <v>0</v>
      </c>
      <c r="IG61" s="198">
        <f t="shared" si="354"/>
        <v>0</v>
      </c>
      <c r="IH61" s="198">
        <f t="shared" si="354"/>
        <v>0</v>
      </c>
      <c r="II61" s="198">
        <f t="shared" si="354"/>
        <v>0</v>
      </c>
      <c r="IJ61" s="198">
        <f t="shared" si="354"/>
        <v>0</v>
      </c>
      <c r="IK61" s="198">
        <f t="shared" si="354"/>
        <v>0</v>
      </c>
      <c r="IL61" s="198">
        <f t="shared" si="354"/>
        <v>0</v>
      </c>
      <c r="IM61" s="198">
        <f t="shared" si="354"/>
        <v>0</v>
      </c>
      <c r="IN61" s="198">
        <f t="shared" si="354"/>
        <v>0</v>
      </c>
      <c r="IO61" s="198">
        <f t="shared" si="354"/>
        <v>0</v>
      </c>
      <c r="IP61" s="198">
        <f t="shared" si="354"/>
        <v>0</v>
      </c>
      <c r="IQ61" s="198">
        <f t="shared" si="354"/>
        <v>0</v>
      </c>
      <c r="IR61" s="198">
        <f t="shared" si="354"/>
        <v>0</v>
      </c>
      <c r="IS61" s="198">
        <f t="shared" si="354"/>
        <v>0</v>
      </c>
      <c r="IT61" s="198">
        <f t="shared" si="354"/>
        <v>0</v>
      </c>
      <c r="IU61" s="198">
        <f t="shared" si="354"/>
        <v>0</v>
      </c>
      <c r="IV61" s="198">
        <f t="shared" si="354"/>
        <v>0</v>
      </c>
      <c r="IW61" s="198">
        <f t="shared" si="354"/>
        <v>0</v>
      </c>
      <c r="IX61" s="198">
        <f t="shared" si="354"/>
        <v>0</v>
      </c>
      <c r="IY61" s="198">
        <f t="shared" si="354"/>
        <v>0</v>
      </c>
      <c r="IZ61" s="198">
        <f t="shared" si="354"/>
        <v>0</v>
      </c>
      <c r="JA61" s="198">
        <f t="shared" si="354"/>
        <v>0</v>
      </c>
      <c r="JB61" s="198">
        <f t="shared" ref="JB61:LM61" si="355">+JB60</f>
        <v>0</v>
      </c>
      <c r="JC61" s="198">
        <f t="shared" si="355"/>
        <v>0</v>
      </c>
      <c r="JD61" s="198">
        <f t="shared" si="355"/>
        <v>0</v>
      </c>
      <c r="JE61" s="198">
        <f t="shared" si="355"/>
        <v>0</v>
      </c>
      <c r="JF61" s="198">
        <f t="shared" si="355"/>
        <v>0</v>
      </c>
      <c r="JG61" s="198">
        <f t="shared" si="355"/>
        <v>0</v>
      </c>
      <c r="JH61" s="198">
        <f t="shared" si="355"/>
        <v>0</v>
      </c>
      <c r="JI61" s="198">
        <f t="shared" si="355"/>
        <v>0</v>
      </c>
      <c r="JJ61" s="198">
        <f t="shared" si="355"/>
        <v>0</v>
      </c>
      <c r="JK61" s="198">
        <f t="shared" si="355"/>
        <v>0</v>
      </c>
      <c r="JL61" s="198">
        <f t="shared" si="355"/>
        <v>0</v>
      </c>
      <c r="JM61" s="198">
        <f t="shared" si="355"/>
        <v>0</v>
      </c>
      <c r="JN61" s="198">
        <f t="shared" si="355"/>
        <v>0</v>
      </c>
      <c r="JO61" s="198">
        <f t="shared" si="355"/>
        <v>0</v>
      </c>
      <c r="JP61" s="198">
        <f t="shared" si="355"/>
        <v>0</v>
      </c>
      <c r="JQ61" s="198">
        <f t="shared" si="355"/>
        <v>0</v>
      </c>
      <c r="JR61" s="198">
        <f t="shared" si="355"/>
        <v>0</v>
      </c>
      <c r="JS61" s="198">
        <f t="shared" si="355"/>
        <v>0</v>
      </c>
      <c r="JT61" s="198">
        <f t="shared" si="355"/>
        <v>0</v>
      </c>
      <c r="JU61" s="198">
        <f t="shared" si="355"/>
        <v>0</v>
      </c>
      <c r="JV61" s="198">
        <f t="shared" si="355"/>
        <v>0</v>
      </c>
      <c r="JW61" s="198">
        <f t="shared" si="355"/>
        <v>0</v>
      </c>
      <c r="JX61" s="198">
        <f t="shared" si="355"/>
        <v>0</v>
      </c>
      <c r="JY61" s="198">
        <f t="shared" si="355"/>
        <v>0</v>
      </c>
      <c r="JZ61" s="198">
        <f t="shared" si="355"/>
        <v>0</v>
      </c>
      <c r="KA61" s="198">
        <f t="shared" si="355"/>
        <v>0</v>
      </c>
      <c r="KB61" s="198">
        <f t="shared" si="355"/>
        <v>0</v>
      </c>
      <c r="KC61" s="198">
        <f t="shared" si="355"/>
        <v>0</v>
      </c>
      <c r="KD61" s="198">
        <f t="shared" si="355"/>
        <v>0</v>
      </c>
      <c r="KE61" s="198">
        <f t="shared" si="355"/>
        <v>0</v>
      </c>
      <c r="KF61" s="198">
        <f t="shared" si="355"/>
        <v>0</v>
      </c>
      <c r="KG61" s="198">
        <f t="shared" si="355"/>
        <v>0</v>
      </c>
      <c r="KH61" s="198">
        <f t="shared" si="355"/>
        <v>0</v>
      </c>
      <c r="KI61" s="198">
        <f t="shared" si="355"/>
        <v>0</v>
      </c>
      <c r="KJ61" s="198">
        <f t="shared" si="355"/>
        <v>0</v>
      </c>
      <c r="KK61" s="198">
        <f t="shared" si="355"/>
        <v>0</v>
      </c>
      <c r="KL61" s="198">
        <f t="shared" si="355"/>
        <v>0</v>
      </c>
      <c r="KM61" s="198">
        <f t="shared" si="355"/>
        <v>0</v>
      </c>
      <c r="KN61" s="198">
        <f t="shared" si="355"/>
        <v>0</v>
      </c>
      <c r="KO61" s="198">
        <f t="shared" si="355"/>
        <v>0</v>
      </c>
      <c r="KP61" s="198">
        <f t="shared" si="355"/>
        <v>0</v>
      </c>
      <c r="KQ61" s="198">
        <f t="shared" si="355"/>
        <v>0</v>
      </c>
      <c r="KR61" s="198">
        <f t="shared" si="355"/>
        <v>0</v>
      </c>
      <c r="KS61" s="198">
        <f t="shared" si="355"/>
        <v>0</v>
      </c>
      <c r="KT61" s="198">
        <f t="shared" si="355"/>
        <v>0</v>
      </c>
      <c r="KU61" s="198">
        <f t="shared" si="355"/>
        <v>0</v>
      </c>
      <c r="KV61" s="198">
        <f t="shared" si="355"/>
        <v>0</v>
      </c>
      <c r="KW61" s="198">
        <f t="shared" si="355"/>
        <v>0</v>
      </c>
      <c r="KX61" s="198">
        <f t="shared" si="355"/>
        <v>0</v>
      </c>
      <c r="KY61" s="198">
        <f t="shared" si="355"/>
        <v>0</v>
      </c>
      <c r="KZ61" s="198">
        <f t="shared" si="355"/>
        <v>0</v>
      </c>
      <c r="LA61" s="198">
        <f t="shared" si="355"/>
        <v>0</v>
      </c>
      <c r="LB61" s="198">
        <f t="shared" si="355"/>
        <v>0</v>
      </c>
      <c r="LC61" s="198">
        <f t="shared" si="355"/>
        <v>0</v>
      </c>
      <c r="LD61" s="198">
        <f t="shared" si="355"/>
        <v>0</v>
      </c>
      <c r="LE61" s="198">
        <f t="shared" si="355"/>
        <v>0</v>
      </c>
      <c r="LF61" s="198">
        <f t="shared" si="355"/>
        <v>0</v>
      </c>
      <c r="LG61" s="198">
        <f t="shared" si="355"/>
        <v>0</v>
      </c>
      <c r="LH61" s="198">
        <f t="shared" si="355"/>
        <v>0</v>
      </c>
      <c r="LI61" s="198">
        <f t="shared" si="355"/>
        <v>0</v>
      </c>
      <c r="LJ61" s="198">
        <f t="shared" si="355"/>
        <v>0</v>
      </c>
      <c r="LK61" s="198">
        <f t="shared" si="355"/>
        <v>0</v>
      </c>
      <c r="LL61" s="198">
        <f t="shared" si="355"/>
        <v>0</v>
      </c>
      <c r="LM61" s="198">
        <f t="shared" si="355"/>
        <v>0</v>
      </c>
      <c r="LN61" s="198">
        <f t="shared" ref="LN61:NY61" si="356">+LN60</f>
        <v>0</v>
      </c>
      <c r="LO61" s="198">
        <f t="shared" si="356"/>
        <v>0</v>
      </c>
      <c r="LP61" s="198">
        <f t="shared" si="356"/>
        <v>0</v>
      </c>
      <c r="LQ61" s="198">
        <f t="shared" si="356"/>
        <v>0</v>
      </c>
      <c r="LR61" s="198">
        <f t="shared" si="356"/>
        <v>0</v>
      </c>
      <c r="LS61" s="198">
        <f t="shared" si="356"/>
        <v>0</v>
      </c>
      <c r="LT61" s="198">
        <f t="shared" si="356"/>
        <v>0</v>
      </c>
      <c r="LU61" s="198">
        <f t="shared" si="356"/>
        <v>0</v>
      </c>
      <c r="LV61" s="198">
        <f t="shared" si="356"/>
        <v>0</v>
      </c>
      <c r="LW61" s="198">
        <f t="shared" si="356"/>
        <v>0</v>
      </c>
      <c r="LX61" s="198">
        <f t="shared" si="356"/>
        <v>0</v>
      </c>
      <c r="LY61" s="198">
        <f t="shared" si="356"/>
        <v>0</v>
      </c>
      <c r="LZ61" s="198">
        <f t="shared" si="356"/>
        <v>0</v>
      </c>
      <c r="MA61" s="198">
        <f t="shared" si="356"/>
        <v>0</v>
      </c>
      <c r="MB61" s="198">
        <f t="shared" si="356"/>
        <v>0</v>
      </c>
      <c r="MC61" s="198">
        <f t="shared" si="356"/>
        <v>0</v>
      </c>
      <c r="MD61" s="198">
        <f t="shared" si="356"/>
        <v>0</v>
      </c>
      <c r="ME61" s="198">
        <f t="shared" si="356"/>
        <v>0</v>
      </c>
      <c r="MF61" s="198">
        <f t="shared" si="356"/>
        <v>0</v>
      </c>
      <c r="MG61" s="198">
        <f t="shared" si="356"/>
        <v>0</v>
      </c>
      <c r="MH61" s="198">
        <f t="shared" si="356"/>
        <v>0</v>
      </c>
      <c r="MI61" s="198">
        <f t="shared" si="356"/>
        <v>0</v>
      </c>
      <c r="MJ61" s="198">
        <f t="shared" si="356"/>
        <v>0</v>
      </c>
      <c r="MK61" s="198">
        <f t="shared" si="356"/>
        <v>0</v>
      </c>
      <c r="ML61" s="198">
        <f t="shared" si="356"/>
        <v>0</v>
      </c>
      <c r="MM61" s="198">
        <f t="shared" si="356"/>
        <v>0</v>
      </c>
      <c r="MN61" s="198">
        <f t="shared" si="356"/>
        <v>0</v>
      </c>
      <c r="MO61" s="198">
        <f t="shared" si="356"/>
        <v>0</v>
      </c>
      <c r="MP61" s="198">
        <f t="shared" si="356"/>
        <v>0</v>
      </c>
      <c r="MQ61" s="198">
        <f t="shared" si="356"/>
        <v>0</v>
      </c>
      <c r="MR61" s="198">
        <f t="shared" si="356"/>
        <v>0</v>
      </c>
      <c r="MS61" s="198">
        <f t="shared" si="356"/>
        <v>0</v>
      </c>
      <c r="MT61" s="198">
        <f t="shared" si="356"/>
        <v>0</v>
      </c>
      <c r="MU61" s="198">
        <f t="shared" si="356"/>
        <v>0</v>
      </c>
      <c r="MV61" s="198">
        <f t="shared" si="356"/>
        <v>0</v>
      </c>
      <c r="MW61" s="198">
        <f t="shared" si="356"/>
        <v>0</v>
      </c>
      <c r="MX61" s="198">
        <f t="shared" si="356"/>
        <v>0</v>
      </c>
      <c r="MY61" s="198">
        <f t="shared" si="356"/>
        <v>0</v>
      </c>
      <c r="MZ61" s="198">
        <f t="shared" si="356"/>
        <v>0</v>
      </c>
      <c r="NA61" s="198">
        <f t="shared" si="356"/>
        <v>0</v>
      </c>
      <c r="NB61" s="198">
        <f t="shared" si="356"/>
        <v>0</v>
      </c>
      <c r="NC61" s="198">
        <f t="shared" si="356"/>
        <v>0</v>
      </c>
      <c r="ND61" s="198">
        <f t="shared" si="356"/>
        <v>0</v>
      </c>
      <c r="NE61" s="198">
        <f t="shared" si="356"/>
        <v>0</v>
      </c>
      <c r="NF61" s="198">
        <f t="shared" si="356"/>
        <v>0</v>
      </c>
      <c r="NG61" s="198">
        <f t="shared" si="356"/>
        <v>0</v>
      </c>
      <c r="NH61" s="198">
        <f t="shared" si="356"/>
        <v>0</v>
      </c>
      <c r="NI61" s="198">
        <f t="shared" si="356"/>
        <v>0</v>
      </c>
      <c r="NJ61" s="198">
        <f t="shared" si="356"/>
        <v>0</v>
      </c>
      <c r="NK61" s="198">
        <f t="shared" si="356"/>
        <v>0</v>
      </c>
      <c r="NL61" s="198">
        <f t="shared" si="356"/>
        <v>0</v>
      </c>
      <c r="NM61" s="198">
        <f t="shared" si="356"/>
        <v>0</v>
      </c>
      <c r="NN61" s="198">
        <f t="shared" si="356"/>
        <v>0</v>
      </c>
      <c r="NO61" s="198">
        <f t="shared" si="356"/>
        <v>0</v>
      </c>
      <c r="NP61" s="198">
        <f t="shared" si="356"/>
        <v>0</v>
      </c>
      <c r="NQ61" s="198">
        <f t="shared" si="356"/>
        <v>0</v>
      </c>
      <c r="NR61" s="198">
        <f t="shared" si="356"/>
        <v>0</v>
      </c>
      <c r="NS61" s="198">
        <f t="shared" si="356"/>
        <v>0</v>
      </c>
      <c r="NT61" s="198">
        <f t="shared" si="356"/>
        <v>0</v>
      </c>
      <c r="NU61" s="198">
        <f t="shared" si="356"/>
        <v>0</v>
      </c>
      <c r="NV61" s="198">
        <f t="shared" si="356"/>
        <v>0</v>
      </c>
      <c r="NW61" s="198">
        <f t="shared" si="356"/>
        <v>0</v>
      </c>
      <c r="NX61" s="198">
        <f t="shared" si="356"/>
        <v>0</v>
      </c>
      <c r="NY61" s="198">
        <f t="shared" si="356"/>
        <v>0</v>
      </c>
      <c r="NZ61" s="198">
        <f t="shared" ref="NZ61:QK61" si="357">+NZ60</f>
        <v>0</v>
      </c>
      <c r="OA61" s="198">
        <f t="shared" si="357"/>
        <v>0</v>
      </c>
      <c r="OB61" s="198">
        <f t="shared" si="357"/>
        <v>0</v>
      </c>
      <c r="OC61" s="198">
        <f t="shared" si="357"/>
        <v>0</v>
      </c>
      <c r="OD61" s="198">
        <f t="shared" si="357"/>
        <v>0</v>
      </c>
      <c r="OE61" s="198">
        <f t="shared" si="357"/>
        <v>0</v>
      </c>
      <c r="OF61" s="198">
        <f t="shared" si="357"/>
        <v>0</v>
      </c>
      <c r="OG61" s="198">
        <f t="shared" si="357"/>
        <v>0</v>
      </c>
      <c r="OH61" s="198">
        <f t="shared" si="357"/>
        <v>0</v>
      </c>
      <c r="OI61" s="198">
        <f t="shared" si="357"/>
        <v>0</v>
      </c>
      <c r="OJ61" s="198">
        <f t="shared" si="357"/>
        <v>0</v>
      </c>
      <c r="OK61" s="198">
        <f t="shared" si="357"/>
        <v>0</v>
      </c>
      <c r="OL61" s="198">
        <f t="shared" si="357"/>
        <v>0</v>
      </c>
      <c r="OM61" s="198">
        <f t="shared" si="357"/>
        <v>0</v>
      </c>
      <c r="ON61" s="198">
        <f t="shared" si="357"/>
        <v>0</v>
      </c>
      <c r="OO61" s="198">
        <f t="shared" si="357"/>
        <v>0</v>
      </c>
      <c r="OP61" s="198">
        <f t="shared" si="357"/>
        <v>0</v>
      </c>
      <c r="OQ61" s="198">
        <f t="shared" si="357"/>
        <v>0</v>
      </c>
      <c r="OR61" s="198">
        <f t="shared" si="357"/>
        <v>0</v>
      </c>
      <c r="OS61" s="198">
        <f t="shared" si="357"/>
        <v>0</v>
      </c>
      <c r="OT61" s="198">
        <f t="shared" si="357"/>
        <v>0</v>
      </c>
      <c r="OU61" s="198">
        <f t="shared" si="357"/>
        <v>0</v>
      </c>
      <c r="OV61" s="198">
        <f t="shared" si="357"/>
        <v>0</v>
      </c>
      <c r="OW61" s="198">
        <f t="shared" si="357"/>
        <v>0</v>
      </c>
      <c r="OX61" s="198">
        <f t="shared" si="357"/>
        <v>0</v>
      </c>
      <c r="OY61" s="198">
        <f t="shared" si="357"/>
        <v>0</v>
      </c>
      <c r="OZ61" s="198">
        <f t="shared" si="357"/>
        <v>0</v>
      </c>
      <c r="PA61" s="198">
        <f t="shared" si="357"/>
        <v>0</v>
      </c>
      <c r="PB61" s="198">
        <f t="shared" si="357"/>
        <v>0</v>
      </c>
      <c r="PC61" s="198">
        <f t="shared" si="357"/>
        <v>0</v>
      </c>
      <c r="PD61" s="198">
        <f t="shared" si="357"/>
        <v>0</v>
      </c>
      <c r="PE61" s="198">
        <f t="shared" si="357"/>
        <v>0</v>
      </c>
      <c r="PF61" s="198">
        <f t="shared" si="357"/>
        <v>0</v>
      </c>
      <c r="PG61" s="198">
        <f t="shared" si="357"/>
        <v>0</v>
      </c>
      <c r="PH61" s="198">
        <f t="shared" si="357"/>
        <v>0</v>
      </c>
      <c r="PI61" s="198">
        <f t="shared" si="357"/>
        <v>0</v>
      </c>
      <c r="PJ61" s="198">
        <f t="shared" si="357"/>
        <v>0</v>
      </c>
      <c r="PK61" s="198">
        <f t="shared" si="357"/>
        <v>0</v>
      </c>
      <c r="PL61" s="198">
        <f t="shared" si="357"/>
        <v>0</v>
      </c>
      <c r="PM61" s="198">
        <f t="shared" si="357"/>
        <v>0</v>
      </c>
      <c r="PN61" s="198">
        <f t="shared" si="357"/>
        <v>0</v>
      </c>
      <c r="PO61" s="198">
        <f t="shared" si="357"/>
        <v>0</v>
      </c>
      <c r="PP61" s="198">
        <f t="shared" si="357"/>
        <v>0</v>
      </c>
      <c r="PQ61" s="198">
        <f t="shared" si="357"/>
        <v>0</v>
      </c>
      <c r="PR61" s="198">
        <f t="shared" si="357"/>
        <v>0</v>
      </c>
      <c r="PS61" s="198">
        <f t="shared" si="357"/>
        <v>0</v>
      </c>
      <c r="PT61" s="198">
        <f t="shared" si="357"/>
        <v>0</v>
      </c>
      <c r="PU61" s="198">
        <f t="shared" si="357"/>
        <v>0</v>
      </c>
      <c r="PV61" s="198">
        <f t="shared" si="357"/>
        <v>0</v>
      </c>
      <c r="PW61" s="198">
        <f t="shared" si="357"/>
        <v>0</v>
      </c>
      <c r="PX61" s="198">
        <f t="shared" si="357"/>
        <v>0</v>
      </c>
      <c r="PY61" s="198">
        <f t="shared" si="357"/>
        <v>0</v>
      </c>
      <c r="PZ61" s="198">
        <f t="shared" si="357"/>
        <v>0</v>
      </c>
      <c r="QA61" s="198">
        <f t="shared" si="357"/>
        <v>0</v>
      </c>
      <c r="QB61" s="198">
        <f t="shared" si="357"/>
        <v>0</v>
      </c>
      <c r="QC61" s="198">
        <f t="shared" si="357"/>
        <v>0</v>
      </c>
      <c r="QD61" s="198">
        <f t="shared" si="357"/>
        <v>0</v>
      </c>
      <c r="QE61" s="198">
        <f t="shared" si="357"/>
        <v>0</v>
      </c>
      <c r="QF61" s="198">
        <f t="shared" si="357"/>
        <v>0</v>
      </c>
      <c r="QG61" s="198">
        <f t="shared" si="357"/>
        <v>0</v>
      </c>
      <c r="QH61" s="198">
        <f t="shared" si="357"/>
        <v>0</v>
      </c>
      <c r="QI61" s="198">
        <f t="shared" si="357"/>
        <v>0</v>
      </c>
      <c r="QJ61" s="198">
        <f t="shared" si="357"/>
        <v>0</v>
      </c>
      <c r="QK61" s="198">
        <f t="shared" si="357"/>
        <v>0</v>
      </c>
      <c r="QL61" s="198">
        <f t="shared" ref="QL61:SW61" si="358">+QL60</f>
        <v>0</v>
      </c>
      <c r="QM61" s="198">
        <f t="shared" si="358"/>
        <v>0</v>
      </c>
      <c r="QN61" s="198">
        <f t="shared" si="358"/>
        <v>0</v>
      </c>
      <c r="QO61" s="198">
        <f t="shared" si="358"/>
        <v>0</v>
      </c>
      <c r="QP61" s="198">
        <f t="shared" si="358"/>
        <v>0</v>
      </c>
      <c r="QQ61" s="198">
        <f t="shared" si="358"/>
        <v>0</v>
      </c>
      <c r="QR61" s="198">
        <f t="shared" si="358"/>
        <v>0</v>
      </c>
      <c r="QS61" s="198">
        <f t="shared" si="358"/>
        <v>0</v>
      </c>
      <c r="QT61" s="198">
        <f t="shared" si="358"/>
        <v>0</v>
      </c>
      <c r="QU61" s="198">
        <f t="shared" si="358"/>
        <v>0</v>
      </c>
      <c r="QV61" s="198">
        <f t="shared" si="358"/>
        <v>0</v>
      </c>
      <c r="QW61" s="198">
        <f t="shared" si="358"/>
        <v>0</v>
      </c>
      <c r="QX61" s="198">
        <f t="shared" si="358"/>
        <v>0</v>
      </c>
      <c r="QY61" s="198">
        <f t="shared" si="358"/>
        <v>0</v>
      </c>
      <c r="QZ61" s="198">
        <f t="shared" si="358"/>
        <v>0</v>
      </c>
      <c r="RA61" s="198">
        <f t="shared" si="358"/>
        <v>0</v>
      </c>
      <c r="RB61" s="198">
        <f t="shared" si="358"/>
        <v>0</v>
      </c>
      <c r="RC61" s="198">
        <f t="shared" si="358"/>
        <v>0</v>
      </c>
      <c r="RD61" s="198">
        <f t="shared" si="358"/>
        <v>0</v>
      </c>
      <c r="RE61" s="198">
        <f t="shared" si="358"/>
        <v>0</v>
      </c>
      <c r="RF61" s="198">
        <f t="shared" si="358"/>
        <v>0</v>
      </c>
      <c r="RG61" s="198">
        <f t="shared" si="358"/>
        <v>0</v>
      </c>
      <c r="RH61" s="198">
        <f t="shared" si="358"/>
        <v>0</v>
      </c>
      <c r="RI61" s="198">
        <f t="shared" si="358"/>
        <v>0</v>
      </c>
      <c r="RJ61" s="198">
        <f t="shared" si="358"/>
        <v>0</v>
      </c>
      <c r="RK61" s="198">
        <f t="shared" si="358"/>
        <v>0</v>
      </c>
      <c r="RL61" s="198">
        <f t="shared" si="358"/>
        <v>0</v>
      </c>
      <c r="RM61" s="198">
        <f t="shared" si="358"/>
        <v>0</v>
      </c>
      <c r="RN61" s="198">
        <f t="shared" si="358"/>
        <v>0</v>
      </c>
      <c r="RO61" s="198">
        <f t="shared" si="358"/>
        <v>0</v>
      </c>
      <c r="RP61" s="198">
        <f t="shared" si="358"/>
        <v>0</v>
      </c>
      <c r="RQ61" s="198">
        <f t="shared" si="358"/>
        <v>0</v>
      </c>
      <c r="RR61" s="198">
        <f t="shared" si="358"/>
        <v>0</v>
      </c>
      <c r="RS61" s="198">
        <f t="shared" si="358"/>
        <v>0</v>
      </c>
      <c r="RT61" s="198">
        <f t="shared" si="358"/>
        <v>0</v>
      </c>
      <c r="RU61" s="198">
        <f t="shared" si="358"/>
        <v>0</v>
      </c>
      <c r="RV61" s="198">
        <f t="shared" si="358"/>
        <v>0</v>
      </c>
      <c r="RW61" s="198">
        <f t="shared" si="358"/>
        <v>0</v>
      </c>
      <c r="RX61" s="198">
        <f t="shared" si="358"/>
        <v>0</v>
      </c>
      <c r="RY61" s="198">
        <f t="shared" si="358"/>
        <v>0</v>
      </c>
      <c r="RZ61" s="198">
        <f t="shared" si="358"/>
        <v>0</v>
      </c>
      <c r="SA61" s="198">
        <f t="shared" si="358"/>
        <v>0</v>
      </c>
      <c r="SB61" s="198">
        <f t="shared" si="358"/>
        <v>0</v>
      </c>
      <c r="SC61" s="198">
        <f t="shared" si="358"/>
        <v>0</v>
      </c>
      <c r="SD61" s="198">
        <f t="shared" si="358"/>
        <v>0</v>
      </c>
      <c r="SE61" s="198">
        <f t="shared" si="358"/>
        <v>0</v>
      </c>
      <c r="SF61" s="198">
        <f t="shared" si="358"/>
        <v>0</v>
      </c>
      <c r="SG61" s="198">
        <f t="shared" si="358"/>
        <v>0</v>
      </c>
      <c r="SH61" s="198">
        <f t="shared" si="358"/>
        <v>0</v>
      </c>
      <c r="SI61" s="198">
        <f t="shared" si="358"/>
        <v>0</v>
      </c>
      <c r="SJ61" s="198">
        <f t="shared" si="358"/>
        <v>0</v>
      </c>
      <c r="SK61" s="198">
        <f t="shared" si="358"/>
        <v>0</v>
      </c>
      <c r="SL61" s="198">
        <f t="shared" si="358"/>
        <v>0</v>
      </c>
      <c r="SM61" s="198">
        <f t="shared" si="358"/>
        <v>0</v>
      </c>
      <c r="SN61" s="198">
        <f t="shared" si="358"/>
        <v>0</v>
      </c>
      <c r="SO61" s="198">
        <f t="shared" si="358"/>
        <v>0</v>
      </c>
      <c r="SP61" s="198">
        <f t="shared" si="358"/>
        <v>0</v>
      </c>
      <c r="SQ61" s="198">
        <f t="shared" si="358"/>
        <v>0</v>
      </c>
      <c r="SR61" s="198">
        <f t="shared" si="358"/>
        <v>0</v>
      </c>
      <c r="SS61" s="198">
        <f t="shared" si="358"/>
        <v>0</v>
      </c>
      <c r="ST61" s="198">
        <f t="shared" si="358"/>
        <v>0</v>
      </c>
      <c r="SU61" s="198">
        <f t="shared" si="358"/>
        <v>0</v>
      </c>
      <c r="SV61" s="198">
        <f t="shared" si="358"/>
        <v>0</v>
      </c>
      <c r="SW61" s="198">
        <f t="shared" si="358"/>
        <v>0</v>
      </c>
      <c r="SX61" s="198">
        <f t="shared" ref="SX61:VI61" si="359">+SX60</f>
        <v>0</v>
      </c>
      <c r="SY61" s="198">
        <f t="shared" si="359"/>
        <v>0</v>
      </c>
      <c r="SZ61" s="198">
        <f t="shared" si="359"/>
        <v>0</v>
      </c>
      <c r="TA61" s="198">
        <f t="shared" si="359"/>
        <v>0</v>
      </c>
      <c r="TB61" s="198">
        <f t="shared" si="359"/>
        <v>0</v>
      </c>
      <c r="TC61" s="198">
        <f t="shared" si="359"/>
        <v>0</v>
      </c>
      <c r="TD61" s="198">
        <f t="shared" si="359"/>
        <v>0</v>
      </c>
      <c r="TE61" s="198">
        <f t="shared" si="359"/>
        <v>0</v>
      </c>
      <c r="TF61" s="198">
        <f t="shared" si="359"/>
        <v>0</v>
      </c>
      <c r="TG61" s="198">
        <f t="shared" si="359"/>
        <v>0</v>
      </c>
      <c r="TH61" s="198">
        <f t="shared" si="359"/>
        <v>0</v>
      </c>
      <c r="TI61" s="198">
        <f t="shared" si="359"/>
        <v>0</v>
      </c>
      <c r="TJ61" s="198">
        <f t="shared" si="359"/>
        <v>0</v>
      </c>
      <c r="TK61" s="198">
        <f t="shared" si="359"/>
        <v>0</v>
      </c>
      <c r="TL61" s="198">
        <f t="shared" si="359"/>
        <v>0</v>
      </c>
      <c r="TM61" s="198">
        <f t="shared" si="359"/>
        <v>0</v>
      </c>
      <c r="TN61" s="198">
        <f t="shared" si="359"/>
        <v>0</v>
      </c>
      <c r="TO61" s="198">
        <f t="shared" si="359"/>
        <v>0</v>
      </c>
      <c r="TP61" s="198">
        <f t="shared" si="359"/>
        <v>0</v>
      </c>
      <c r="TQ61" s="198">
        <f t="shared" si="359"/>
        <v>0</v>
      </c>
      <c r="TR61" s="198">
        <f t="shared" si="359"/>
        <v>0</v>
      </c>
      <c r="TS61" s="198">
        <f t="shared" si="359"/>
        <v>0</v>
      </c>
      <c r="TT61" s="198">
        <f t="shared" si="359"/>
        <v>0</v>
      </c>
      <c r="TU61" s="198">
        <f t="shared" si="359"/>
        <v>0</v>
      </c>
      <c r="TV61" s="198">
        <f t="shared" si="359"/>
        <v>0</v>
      </c>
      <c r="TW61" s="198">
        <f t="shared" si="359"/>
        <v>0</v>
      </c>
      <c r="TX61" s="198">
        <f t="shared" si="359"/>
        <v>0</v>
      </c>
      <c r="TY61" s="198">
        <f t="shared" si="359"/>
        <v>0</v>
      </c>
      <c r="TZ61" s="198">
        <f t="shared" si="359"/>
        <v>0</v>
      </c>
      <c r="UA61" s="198">
        <f t="shared" si="359"/>
        <v>0</v>
      </c>
      <c r="UB61" s="198">
        <f t="shared" si="359"/>
        <v>0</v>
      </c>
      <c r="UC61" s="198">
        <f t="shared" si="359"/>
        <v>0</v>
      </c>
      <c r="UD61" s="198">
        <f t="shared" si="359"/>
        <v>0</v>
      </c>
      <c r="UE61" s="198">
        <f t="shared" si="359"/>
        <v>0</v>
      </c>
      <c r="UF61" s="198">
        <f t="shared" si="359"/>
        <v>0</v>
      </c>
      <c r="UG61" s="198">
        <f t="shared" si="359"/>
        <v>0</v>
      </c>
      <c r="UH61" s="198">
        <f t="shared" si="359"/>
        <v>0</v>
      </c>
      <c r="UI61" s="198">
        <f t="shared" si="359"/>
        <v>0</v>
      </c>
      <c r="UJ61" s="198">
        <f t="shared" si="359"/>
        <v>0</v>
      </c>
      <c r="UK61" s="198">
        <f t="shared" si="359"/>
        <v>0</v>
      </c>
      <c r="UL61" s="198">
        <f t="shared" si="359"/>
        <v>0</v>
      </c>
      <c r="UM61" s="198">
        <f t="shared" si="359"/>
        <v>0</v>
      </c>
      <c r="UN61" s="198">
        <f t="shared" si="359"/>
        <v>0</v>
      </c>
      <c r="UO61" s="198">
        <f t="shared" si="359"/>
        <v>0</v>
      </c>
      <c r="UP61" s="198">
        <f t="shared" si="359"/>
        <v>0</v>
      </c>
      <c r="UQ61" s="198">
        <f t="shared" si="359"/>
        <v>0</v>
      </c>
      <c r="UR61" s="198">
        <f t="shared" si="359"/>
        <v>0</v>
      </c>
      <c r="US61" s="198">
        <f t="shared" si="359"/>
        <v>0</v>
      </c>
      <c r="UT61" s="198">
        <f t="shared" si="359"/>
        <v>0</v>
      </c>
      <c r="UU61" s="198">
        <f t="shared" si="359"/>
        <v>0</v>
      </c>
      <c r="UV61" s="198">
        <f t="shared" si="359"/>
        <v>0</v>
      </c>
      <c r="UW61" s="198">
        <f t="shared" si="359"/>
        <v>0</v>
      </c>
      <c r="UX61" s="198">
        <f t="shared" si="359"/>
        <v>0</v>
      </c>
      <c r="UY61" s="198">
        <f t="shared" si="359"/>
        <v>0</v>
      </c>
      <c r="UZ61" s="198">
        <f t="shared" si="359"/>
        <v>0</v>
      </c>
      <c r="VA61" s="198">
        <f t="shared" si="359"/>
        <v>0</v>
      </c>
      <c r="VB61" s="198">
        <f t="shared" si="359"/>
        <v>0</v>
      </c>
      <c r="VC61" s="198">
        <f t="shared" si="359"/>
        <v>0</v>
      </c>
      <c r="VD61" s="198">
        <f t="shared" si="359"/>
        <v>0</v>
      </c>
      <c r="VE61" s="198">
        <f t="shared" si="359"/>
        <v>0</v>
      </c>
      <c r="VF61" s="198">
        <f t="shared" si="359"/>
        <v>0</v>
      </c>
      <c r="VG61" s="198">
        <f t="shared" si="359"/>
        <v>0</v>
      </c>
      <c r="VH61" s="198">
        <f t="shared" si="359"/>
        <v>0</v>
      </c>
      <c r="VI61" s="198">
        <f t="shared" si="359"/>
        <v>0</v>
      </c>
      <c r="VJ61" s="198">
        <f t="shared" ref="VJ61:WS61" si="360">+VJ60</f>
        <v>0</v>
      </c>
      <c r="VK61" s="198">
        <f t="shared" si="360"/>
        <v>0</v>
      </c>
      <c r="VL61" s="198">
        <f t="shared" si="360"/>
        <v>0</v>
      </c>
      <c r="VM61" s="198">
        <f t="shared" si="360"/>
        <v>0</v>
      </c>
      <c r="VN61" s="198">
        <f t="shared" si="360"/>
        <v>0</v>
      </c>
      <c r="VO61" s="198">
        <f t="shared" si="360"/>
        <v>0</v>
      </c>
      <c r="VP61" s="198">
        <f t="shared" si="360"/>
        <v>0</v>
      </c>
      <c r="VQ61" s="198">
        <f t="shared" si="360"/>
        <v>0</v>
      </c>
      <c r="VR61" s="198">
        <f t="shared" si="360"/>
        <v>0</v>
      </c>
      <c r="VS61" s="198">
        <f t="shared" si="360"/>
        <v>0</v>
      </c>
      <c r="VT61" s="198">
        <f t="shared" si="360"/>
        <v>0</v>
      </c>
      <c r="VU61" s="198">
        <f t="shared" si="360"/>
        <v>0</v>
      </c>
      <c r="VV61" s="198">
        <f t="shared" si="360"/>
        <v>0</v>
      </c>
      <c r="VW61" s="198">
        <f t="shared" si="360"/>
        <v>0</v>
      </c>
      <c r="VX61" s="198">
        <f t="shared" si="360"/>
        <v>0</v>
      </c>
      <c r="VY61" s="198">
        <f t="shared" si="360"/>
        <v>0</v>
      </c>
      <c r="VZ61" s="198">
        <f t="shared" si="360"/>
        <v>0</v>
      </c>
      <c r="WA61" s="198">
        <f t="shared" si="360"/>
        <v>0</v>
      </c>
      <c r="WB61" s="198">
        <f t="shared" si="360"/>
        <v>0</v>
      </c>
      <c r="WC61" s="198">
        <f t="shared" si="360"/>
        <v>0</v>
      </c>
      <c r="WD61" s="198">
        <f t="shared" si="360"/>
        <v>0</v>
      </c>
      <c r="WE61" s="198">
        <f t="shared" si="360"/>
        <v>0</v>
      </c>
      <c r="WF61" s="198">
        <f t="shared" si="360"/>
        <v>0</v>
      </c>
      <c r="WG61" s="198">
        <f t="shared" si="360"/>
        <v>0</v>
      </c>
      <c r="WH61" s="198">
        <f t="shared" si="360"/>
        <v>0</v>
      </c>
      <c r="WI61" s="198">
        <f t="shared" si="360"/>
        <v>0</v>
      </c>
      <c r="WJ61" s="198">
        <f t="shared" si="360"/>
        <v>0</v>
      </c>
      <c r="WK61" s="198">
        <f t="shared" si="360"/>
        <v>0</v>
      </c>
      <c r="WL61" s="198">
        <f t="shared" si="360"/>
        <v>0</v>
      </c>
      <c r="WM61" s="198">
        <f t="shared" si="360"/>
        <v>0</v>
      </c>
      <c r="WN61" s="198">
        <f t="shared" si="360"/>
        <v>0</v>
      </c>
      <c r="WO61" s="198">
        <f t="shared" si="360"/>
        <v>0</v>
      </c>
      <c r="WP61" s="198">
        <f t="shared" si="360"/>
        <v>0</v>
      </c>
      <c r="WQ61" s="198">
        <f t="shared" si="360"/>
        <v>0</v>
      </c>
      <c r="WR61" s="198">
        <f t="shared" si="360"/>
        <v>0</v>
      </c>
      <c r="WS61" s="198">
        <f t="shared" si="360"/>
        <v>0</v>
      </c>
    </row>
    <row r="62" spans="2:617">
      <c r="B62" s="118"/>
      <c r="D62" s="100"/>
      <c r="F62" s="157"/>
      <c r="G62" s="157"/>
      <c r="H62" s="157"/>
      <c r="I62" s="157"/>
      <c r="J62" s="157"/>
      <c r="K62" s="157"/>
      <c r="L62" s="157"/>
      <c r="M62" s="157"/>
      <c r="N62" s="157"/>
      <c r="O62" s="157"/>
      <c r="P62" s="157"/>
      <c r="Q62" s="157"/>
      <c r="R62" s="157"/>
      <c r="S62" s="157"/>
      <c r="T62" s="157"/>
      <c r="U62" s="157"/>
      <c r="V62" s="157"/>
      <c r="W62" s="157"/>
      <c r="X62" s="167"/>
      <c r="Y62" s="167"/>
      <c r="Z62" s="167"/>
      <c r="AA62" s="167"/>
      <c r="AB62" s="167"/>
      <c r="AC62" s="167"/>
      <c r="AD62" s="167"/>
      <c r="AE62" s="167"/>
      <c r="AF62" s="167"/>
      <c r="AG62" s="167"/>
      <c r="AH62" s="167"/>
      <c r="AI62" s="167"/>
      <c r="AJ62" s="167"/>
      <c r="AK62" s="167"/>
      <c r="AL62" s="167"/>
      <c r="AM62" s="167"/>
      <c r="AN62" s="167"/>
      <c r="AO62" s="167"/>
      <c r="AP62" s="167"/>
      <c r="AQ62" s="167"/>
      <c r="AR62" s="167"/>
      <c r="AS62" s="167"/>
      <c r="AT62" s="167"/>
      <c r="AU62" s="167"/>
      <c r="AV62" s="167"/>
      <c r="AW62" s="167"/>
      <c r="AX62" s="167"/>
      <c r="AY62" s="167"/>
      <c r="AZ62" s="167"/>
      <c r="BA62" s="167"/>
      <c r="BB62" s="167"/>
      <c r="BC62" s="167"/>
      <c r="BD62" s="167"/>
      <c r="BE62" s="167"/>
      <c r="BF62" s="167"/>
      <c r="BG62" s="167"/>
      <c r="BH62" s="167"/>
      <c r="BI62" s="167"/>
      <c r="BJ62" s="167"/>
      <c r="BK62" s="167"/>
      <c r="BL62" s="167"/>
      <c r="BM62" s="167"/>
      <c r="BN62" s="167"/>
      <c r="BO62" s="167"/>
      <c r="BP62" s="167"/>
      <c r="BQ62" s="167"/>
      <c r="BR62" s="167"/>
      <c r="BS62" s="167"/>
      <c r="BT62" s="167"/>
      <c r="BU62" s="167"/>
      <c r="BV62" s="167"/>
      <c r="BW62" s="167"/>
      <c r="BX62" s="167"/>
      <c r="BY62" s="167"/>
      <c r="BZ62" s="167"/>
      <c r="CA62" s="167"/>
      <c r="CB62" s="167"/>
      <c r="CC62" s="167"/>
      <c r="CD62" s="167"/>
      <c r="CE62" s="167"/>
      <c r="CF62" s="167"/>
      <c r="CG62" s="167"/>
      <c r="CH62" s="167"/>
      <c r="CI62" s="167"/>
      <c r="CJ62" s="167"/>
      <c r="CK62" s="167"/>
      <c r="CL62" s="167"/>
      <c r="CM62" s="167"/>
      <c r="CN62" s="167"/>
      <c r="CO62" s="167"/>
      <c r="CP62" s="167"/>
      <c r="CQ62" s="167"/>
      <c r="CR62" s="167"/>
      <c r="CS62" s="167"/>
      <c r="CT62" s="167"/>
      <c r="CU62" s="167"/>
      <c r="CV62" s="167"/>
      <c r="CW62" s="167"/>
      <c r="CX62" s="167"/>
      <c r="CY62" s="167"/>
      <c r="CZ62" s="167"/>
      <c r="DA62" s="167"/>
      <c r="DB62" s="167"/>
      <c r="DC62" s="167"/>
      <c r="DD62" s="167"/>
      <c r="DE62" s="167"/>
      <c r="DF62" s="167"/>
      <c r="DG62" s="167"/>
      <c r="DH62" s="167"/>
      <c r="DI62" s="167"/>
      <c r="DJ62" s="167"/>
      <c r="DK62" s="167"/>
      <c r="DL62" s="167"/>
      <c r="DM62" s="167"/>
      <c r="DN62" s="167"/>
      <c r="DO62" s="167"/>
      <c r="DP62" s="167"/>
      <c r="DQ62" s="167"/>
      <c r="DR62" s="167"/>
      <c r="DS62" s="167"/>
      <c r="DT62" s="167"/>
      <c r="DU62" s="167"/>
      <c r="DV62" s="167"/>
      <c r="DW62" s="167"/>
      <c r="DX62" s="167"/>
      <c r="DY62" s="167"/>
      <c r="DZ62" s="167"/>
      <c r="EA62" s="167"/>
      <c r="EB62" s="167"/>
      <c r="EC62" s="167"/>
      <c r="ED62" s="167"/>
      <c r="EE62" s="167"/>
      <c r="EF62" s="167"/>
      <c r="EG62" s="167"/>
      <c r="EH62" s="167"/>
      <c r="EI62" s="167"/>
      <c r="EJ62" s="167"/>
      <c r="EK62" s="167"/>
      <c r="EL62" s="167"/>
      <c r="EM62" s="167"/>
      <c r="EN62" s="167"/>
      <c r="EO62" s="167"/>
      <c r="EP62" s="167"/>
      <c r="EQ62" s="167"/>
      <c r="ER62" s="167"/>
      <c r="ES62" s="167"/>
      <c r="ET62" s="167"/>
      <c r="EU62" s="167"/>
      <c r="EV62" s="167"/>
      <c r="EW62" s="167"/>
      <c r="EX62" s="167"/>
      <c r="EY62" s="167"/>
      <c r="EZ62" s="167"/>
      <c r="FA62" s="167"/>
      <c r="FB62" s="167"/>
      <c r="FC62" s="167"/>
      <c r="FD62" s="167"/>
      <c r="FE62" s="167"/>
      <c r="FF62" s="167"/>
      <c r="FG62" s="167"/>
      <c r="FH62" s="167"/>
      <c r="FI62" s="167"/>
      <c r="FJ62" s="167"/>
      <c r="FK62" s="167"/>
      <c r="FL62" s="167"/>
      <c r="FM62" s="167"/>
      <c r="FN62" s="167"/>
      <c r="FO62" s="167"/>
      <c r="FP62" s="167"/>
      <c r="FQ62" s="167"/>
      <c r="FR62" s="167"/>
      <c r="FS62" s="167"/>
      <c r="FT62" s="167"/>
      <c r="FU62" s="167"/>
      <c r="FV62" s="167"/>
      <c r="FW62" s="167"/>
      <c r="FX62" s="167"/>
      <c r="FY62" s="167"/>
      <c r="FZ62" s="167"/>
      <c r="GA62" s="167"/>
      <c r="GB62" s="167"/>
      <c r="GC62" s="167"/>
      <c r="GD62" s="167"/>
      <c r="GE62" s="167"/>
      <c r="GF62" s="167"/>
      <c r="GG62" s="167"/>
      <c r="GH62" s="167"/>
      <c r="GI62" s="167"/>
      <c r="GJ62" s="167"/>
      <c r="GK62" s="167"/>
      <c r="GL62" s="167"/>
      <c r="GM62" s="167"/>
      <c r="GN62" s="167"/>
      <c r="GO62" s="167"/>
      <c r="GP62" s="167"/>
      <c r="GQ62" s="167"/>
      <c r="GR62" s="167"/>
      <c r="GS62" s="167"/>
      <c r="GT62" s="167"/>
      <c r="GU62" s="167"/>
      <c r="GV62" s="167"/>
      <c r="GW62" s="167"/>
      <c r="GX62" s="167"/>
      <c r="GY62" s="167"/>
      <c r="GZ62" s="167"/>
      <c r="HA62" s="167"/>
      <c r="HB62" s="167"/>
      <c r="HC62" s="167"/>
      <c r="HD62" s="167"/>
      <c r="HE62" s="167"/>
      <c r="HF62" s="167"/>
      <c r="HG62" s="167"/>
      <c r="HH62" s="167"/>
      <c r="HI62" s="167"/>
      <c r="HJ62" s="167"/>
      <c r="HK62" s="167"/>
      <c r="HL62" s="167"/>
      <c r="HM62" s="167"/>
      <c r="HN62" s="167"/>
      <c r="HO62" s="167"/>
      <c r="HP62" s="167"/>
      <c r="HQ62" s="167"/>
      <c r="HR62" s="167"/>
      <c r="HS62" s="167"/>
      <c r="HT62" s="167"/>
      <c r="HU62" s="167"/>
      <c r="HV62" s="167"/>
      <c r="HW62" s="167"/>
      <c r="HX62" s="167"/>
      <c r="HY62" s="167"/>
      <c r="HZ62" s="167"/>
      <c r="IA62" s="167"/>
      <c r="IB62" s="167"/>
      <c r="IC62" s="167"/>
      <c r="ID62" s="167"/>
      <c r="IE62" s="167"/>
      <c r="IF62" s="167"/>
      <c r="IG62" s="167"/>
      <c r="IH62" s="167"/>
      <c r="II62" s="167"/>
      <c r="IJ62" s="167"/>
      <c r="IK62" s="167"/>
      <c r="IL62" s="167"/>
      <c r="IM62" s="167"/>
      <c r="IN62" s="167"/>
      <c r="IO62" s="167"/>
      <c r="IP62" s="167"/>
      <c r="IQ62" s="167"/>
      <c r="IR62" s="167"/>
      <c r="IS62" s="167"/>
      <c r="IT62" s="167"/>
      <c r="IU62" s="167"/>
      <c r="IV62" s="167"/>
      <c r="IW62" s="167"/>
      <c r="IX62" s="167"/>
      <c r="IY62" s="167"/>
      <c r="IZ62" s="167"/>
      <c r="JA62" s="167"/>
      <c r="JB62" s="167"/>
      <c r="JC62" s="167"/>
      <c r="JD62" s="167"/>
      <c r="JE62" s="167"/>
      <c r="JF62" s="167"/>
      <c r="JG62" s="167"/>
      <c r="JH62" s="167"/>
      <c r="JI62" s="167"/>
      <c r="JJ62" s="167"/>
      <c r="JK62" s="167"/>
      <c r="JL62" s="167"/>
      <c r="JM62" s="167"/>
      <c r="JN62" s="167"/>
      <c r="JO62" s="167"/>
      <c r="JP62" s="167"/>
      <c r="JQ62" s="167"/>
      <c r="JR62" s="167"/>
      <c r="JS62" s="167"/>
      <c r="JT62" s="167"/>
      <c r="JU62" s="167"/>
      <c r="JV62" s="167"/>
      <c r="JW62" s="167"/>
      <c r="JX62" s="167"/>
      <c r="JY62" s="167"/>
      <c r="JZ62" s="167"/>
      <c r="KA62" s="167"/>
      <c r="KB62" s="167"/>
      <c r="KC62" s="167"/>
      <c r="KD62" s="167"/>
      <c r="KE62" s="167"/>
      <c r="KF62" s="167"/>
      <c r="KG62" s="167"/>
      <c r="KH62" s="167"/>
      <c r="KI62" s="167"/>
      <c r="KJ62" s="167"/>
      <c r="KK62" s="167"/>
      <c r="KL62" s="167"/>
      <c r="KM62" s="167"/>
      <c r="KN62" s="167"/>
      <c r="KO62" s="167"/>
      <c r="KP62" s="167"/>
      <c r="KQ62" s="167"/>
      <c r="KR62" s="167"/>
      <c r="KS62" s="167"/>
      <c r="KT62" s="167"/>
      <c r="KU62" s="167"/>
      <c r="KV62" s="167"/>
      <c r="KW62" s="167"/>
      <c r="KX62" s="167"/>
      <c r="KY62" s="167"/>
      <c r="KZ62" s="167"/>
      <c r="LA62" s="167"/>
      <c r="LB62" s="167"/>
      <c r="LC62" s="167"/>
      <c r="LD62" s="167"/>
      <c r="LE62" s="167"/>
      <c r="LF62" s="167"/>
      <c r="LG62" s="167"/>
      <c r="LH62" s="167"/>
      <c r="LI62" s="167"/>
      <c r="LJ62" s="167"/>
      <c r="LK62" s="167"/>
      <c r="LL62" s="167"/>
      <c r="LM62" s="167"/>
      <c r="LN62" s="167"/>
      <c r="LO62" s="167"/>
      <c r="LP62" s="167"/>
      <c r="LQ62" s="167"/>
      <c r="LR62" s="167"/>
      <c r="LS62" s="167"/>
      <c r="LT62" s="167"/>
      <c r="LU62" s="167"/>
      <c r="LV62" s="167"/>
      <c r="LW62" s="167"/>
      <c r="LX62" s="167"/>
      <c r="LY62" s="167"/>
      <c r="LZ62" s="167"/>
      <c r="MA62" s="167"/>
      <c r="MB62" s="167"/>
      <c r="MC62" s="167"/>
      <c r="MD62" s="167"/>
      <c r="ME62" s="167"/>
      <c r="MF62" s="167"/>
      <c r="MG62" s="167"/>
      <c r="MH62" s="167"/>
      <c r="MI62" s="167"/>
      <c r="MJ62" s="167"/>
      <c r="MK62" s="167"/>
      <c r="ML62" s="167"/>
      <c r="MM62" s="167"/>
      <c r="MN62" s="167"/>
      <c r="MO62" s="167"/>
      <c r="MP62" s="167"/>
      <c r="MQ62" s="167"/>
      <c r="MR62" s="167"/>
      <c r="MS62" s="167"/>
      <c r="MT62" s="167"/>
      <c r="MU62" s="167"/>
      <c r="MV62" s="167"/>
      <c r="MW62" s="167"/>
      <c r="MX62" s="167"/>
      <c r="MY62" s="167"/>
      <c r="MZ62" s="167"/>
      <c r="NA62" s="167"/>
      <c r="NB62" s="167"/>
      <c r="NC62" s="167"/>
      <c r="ND62" s="167"/>
      <c r="NE62" s="167"/>
      <c r="NF62" s="167"/>
      <c r="NG62" s="167"/>
      <c r="NH62" s="167"/>
      <c r="NI62" s="167"/>
      <c r="NJ62" s="167"/>
      <c r="NK62" s="167"/>
      <c r="NL62" s="167"/>
      <c r="NM62" s="167"/>
      <c r="NN62" s="167"/>
      <c r="NO62" s="167"/>
      <c r="NP62" s="167"/>
      <c r="NQ62" s="167"/>
      <c r="NR62" s="167"/>
      <c r="NS62" s="167"/>
      <c r="NT62" s="167"/>
      <c r="NU62" s="167"/>
      <c r="NV62" s="167"/>
      <c r="NW62" s="167"/>
      <c r="NX62" s="167"/>
      <c r="NY62" s="167"/>
      <c r="NZ62" s="167"/>
      <c r="OA62" s="167"/>
      <c r="OB62" s="167"/>
      <c r="OC62" s="167"/>
      <c r="OD62" s="167"/>
      <c r="OE62" s="167"/>
      <c r="OF62" s="167"/>
      <c r="OG62" s="167"/>
      <c r="OH62" s="167"/>
      <c r="OI62" s="167"/>
      <c r="OJ62" s="167"/>
      <c r="OK62" s="167"/>
      <c r="OL62" s="167"/>
      <c r="OM62" s="167"/>
      <c r="ON62" s="167"/>
      <c r="OO62" s="167"/>
      <c r="OP62" s="167"/>
      <c r="OQ62" s="167"/>
      <c r="OR62" s="167"/>
      <c r="OS62" s="167"/>
      <c r="OT62" s="167"/>
      <c r="OU62" s="167"/>
      <c r="OV62" s="167"/>
      <c r="OW62" s="167"/>
      <c r="OX62" s="167"/>
      <c r="OY62" s="167"/>
      <c r="OZ62" s="167"/>
      <c r="PA62" s="167"/>
      <c r="PB62" s="167"/>
      <c r="PC62" s="167"/>
      <c r="PD62" s="167"/>
      <c r="PE62" s="167"/>
      <c r="PF62" s="167"/>
      <c r="PG62" s="167"/>
      <c r="PH62" s="167"/>
      <c r="PI62" s="167"/>
      <c r="PJ62" s="167"/>
      <c r="PK62" s="167"/>
      <c r="PL62" s="167"/>
      <c r="PM62" s="167"/>
      <c r="PN62" s="167"/>
      <c r="PO62" s="167"/>
      <c r="PP62" s="167"/>
      <c r="PQ62" s="167"/>
      <c r="PR62" s="167"/>
      <c r="PS62" s="167"/>
      <c r="PT62" s="167"/>
      <c r="PU62" s="167"/>
      <c r="PV62" s="167"/>
      <c r="PW62" s="167"/>
      <c r="PX62" s="167"/>
      <c r="PY62" s="167"/>
      <c r="PZ62" s="167"/>
      <c r="QA62" s="167"/>
      <c r="QB62" s="167"/>
      <c r="QC62" s="167"/>
      <c r="QD62" s="167"/>
      <c r="QE62" s="167"/>
      <c r="QF62" s="167"/>
      <c r="QG62" s="167"/>
      <c r="QH62" s="167"/>
      <c r="QI62" s="167"/>
      <c r="QJ62" s="167"/>
      <c r="QK62" s="167"/>
      <c r="QL62" s="167"/>
      <c r="QM62" s="167"/>
      <c r="QN62" s="167"/>
      <c r="QO62" s="167"/>
      <c r="QP62" s="167"/>
      <c r="QQ62" s="167"/>
      <c r="QR62" s="167"/>
      <c r="QS62" s="167"/>
      <c r="QT62" s="167"/>
      <c r="QU62" s="167"/>
      <c r="QV62" s="167"/>
      <c r="QW62" s="167"/>
      <c r="QX62" s="167"/>
      <c r="QY62" s="167"/>
      <c r="QZ62" s="167"/>
      <c r="RA62" s="167"/>
      <c r="RB62" s="167"/>
      <c r="RC62" s="167"/>
      <c r="RD62" s="167"/>
      <c r="RE62" s="167"/>
      <c r="RF62" s="167"/>
      <c r="RG62" s="167"/>
      <c r="RH62" s="167"/>
      <c r="RI62" s="167"/>
      <c r="RJ62" s="167"/>
      <c r="RK62" s="167"/>
      <c r="RL62" s="167"/>
      <c r="RM62" s="167"/>
      <c r="RN62" s="167"/>
      <c r="RO62" s="167"/>
      <c r="RP62" s="167"/>
      <c r="RQ62" s="167"/>
      <c r="RR62" s="167"/>
      <c r="RS62" s="167"/>
      <c r="RT62" s="167"/>
      <c r="RU62" s="167"/>
      <c r="RV62" s="167"/>
      <c r="RW62" s="167"/>
      <c r="RX62" s="167"/>
      <c r="RY62" s="167"/>
      <c r="RZ62" s="167"/>
      <c r="SA62" s="167"/>
      <c r="SB62" s="167"/>
      <c r="SC62" s="167"/>
      <c r="SD62" s="167"/>
      <c r="SE62" s="167"/>
      <c r="SF62" s="167"/>
      <c r="SG62" s="167"/>
      <c r="SH62" s="167"/>
      <c r="SI62" s="167"/>
      <c r="SJ62" s="167"/>
      <c r="SK62" s="167"/>
      <c r="SL62" s="167"/>
      <c r="SM62" s="167"/>
      <c r="SN62" s="167"/>
      <c r="SO62" s="167"/>
      <c r="SP62" s="167"/>
      <c r="SQ62" s="167"/>
      <c r="SR62" s="167"/>
      <c r="SS62" s="167"/>
      <c r="ST62" s="167"/>
      <c r="SU62" s="167"/>
      <c r="SV62" s="167"/>
      <c r="SW62" s="167"/>
      <c r="SX62" s="167"/>
      <c r="SY62" s="167"/>
      <c r="SZ62" s="167"/>
      <c r="TA62" s="167"/>
      <c r="TB62" s="167"/>
      <c r="TC62" s="167"/>
      <c r="TD62" s="167"/>
      <c r="TE62" s="167"/>
      <c r="TF62" s="167"/>
      <c r="TG62" s="167"/>
      <c r="TH62" s="167"/>
      <c r="TI62" s="167"/>
      <c r="TJ62" s="167"/>
      <c r="TK62" s="167"/>
      <c r="TL62" s="167"/>
      <c r="TM62" s="167"/>
      <c r="TN62" s="167"/>
      <c r="TO62" s="167"/>
      <c r="TP62" s="167"/>
      <c r="TQ62" s="167"/>
      <c r="TR62" s="167"/>
      <c r="TS62" s="167"/>
      <c r="TT62" s="167"/>
      <c r="TU62" s="167"/>
      <c r="TV62" s="167"/>
      <c r="TW62" s="167"/>
      <c r="TX62" s="167"/>
      <c r="TY62" s="167"/>
      <c r="TZ62" s="167"/>
      <c r="UA62" s="167"/>
      <c r="UB62" s="167"/>
      <c r="UC62" s="167"/>
      <c r="UD62" s="167"/>
      <c r="UE62" s="167"/>
      <c r="UF62" s="167"/>
      <c r="UG62" s="167"/>
      <c r="UH62" s="167"/>
      <c r="UI62" s="167"/>
      <c r="UJ62" s="167"/>
      <c r="UK62" s="167"/>
      <c r="UL62" s="167"/>
      <c r="UM62" s="167"/>
      <c r="UN62" s="167"/>
      <c r="UO62" s="167"/>
      <c r="UP62" s="167"/>
      <c r="UQ62" s="167"/>
      <c r="UR62" s="167"/>
      <c r="US62" s="167"/>
      <c r="UT62" s="167"/>
      <c r="UU62" s="167"/>
      <c r="UV62" s="167"/>
      <c r="UW62" s="167"/>
      <c r="UX62" s="167"/>
      <c r="UY62" s="167"/>
      <c r="UZ62" s="167"/>
      <c r="VA62" s="167"/>
      <c r="VB62" s="167"/>
      <c r="VC62" s="167"/>
      <c r="VD62" s="167"/>
      <c r="VE62" s="167"/>
      <c r="VF62" s="167"/>
      <c r="VG62" s="167"/>
      <c r="VH62" s="167"/>
      <c r="VI62" s="167"/>
      <c r="VJ62" s="167"/>
      <c r="VK62" s="167"/>
      <c r="VL62" s="167"/>
      <c r="VM62" s="167"/>
      <c r="VN62" s="167"/>
      <c r="VO62" s="167"/>
      <c r="VP62" s="167"/>
      <c r="VQ62" s="167"/>
      <c r="VR62" s="167"/>
      <c r="VS62" s="167"/>
      <c r="VT62" s="167"/>
      <c r="VU62" s="167"/>
      <c r="VV62" s="167"/>
      <c r="VW62" s="167"/>
      <c r="VX62" s="167"/>
      <c r="VY62" s="167"/>
      <c r="VZ62" s="167"/>
      <c r="WA62" s="167"/>
      <c r="WB62" s="167"/>
      <c r="WC62" s="167"/>
      <c r="WD62" s="167"/>
      <c r="WE62" s="167"/>
      <c r="WF62" s="167"/>
      <c r="WG62" s="167"/>
      <c r="WH62" s="167"/>
      <c r="WI62" s="167"/>
      <c r="WJ62" s="167"/>
      <c r="WK62" s="167"/>
      <c r="WL62" s="167"/>
      <c r="WM62" s="167"/>
      <c r="WN62" s="167"/>
      <c r="WO62" s="167"/>
      <c r="WP62" s="167"/>
      <c r="WQ62" s="167"/>
      <c r="WR62" s="167"/>
      <c r="WS62" s="167"/>
    </row>
    <row r="63" spans="2:617">
      <c r="B63" s="187" t="s">
        <v>64</v>
      </c>
      <c r="D63" s="100"/>
      <c r="F63" s="157"/>
      <c r="G63" s="157"/>
      <c r="H63" s="157"/>
      <c r="I63" s="157"/>
      <c r="J63" s="157"/>
      <c r="K63" s="157"/>
      <c r="L63" s="157"/>
      <c r="M63" s="157"/>
      <c r="N63" s="157"/>
      <c r="O63" s="157"/>
      <c r="P63" s="157"/>
      <c r="Q63" s="157"/>
      <c r="R63" s="157"/>
      <c r="S63" s="157"/>
      <c r="T63" s="157"/>
      <c r="U63" s="157"/>
      <c r="V63" s="157"/>
      <c r="W63" s="157"/>
      <c r="X63" s="167"/>
      <c r="Y63" s="167"/>
      <c r="Z63" s="167"/>
      <c r="AA63" s="167"/>
      <c r="AB63" s="167"/>
      <c r="AC63" s="167"/>
      <c r="AD63" s="167"/>
      <c r="AE63" s="167"/>
      <c r="AF63" s="167"/>
      <c r="AG63" s="167"/>
      <c r="AH63" s="167"/>
      <c r="AI63" s="167"/>
      <c r="AJ63" s="167"/>
      <c r="AK63" s="167"/>
      <c r="AL63" s="167"/>
      <c r="AM63" s="167"/>
      <c r="AN63" s="167"/>
      <c r="AO63" s="167"/>
      <c r="AP63" s="167"/>
      <c r="AQ63" s="167"/>
      <c r="AR63" s="167"/>
      <c r="AS63" s="167"/>
      <c r="AT63" s="167"/>
      <c r="AU63" s="167"/>
      <c r="AV63" s="167"/>
      <c r="AW63" s="167"/>
      <c r="AX63" s="167"/>
      <c r="AY63" s="167"/>
      <c r="AZ63" s="167"/>
      <c r="BA63" s="167"/>
      <c r="BB63" s="167"/>
      <c r="BC63" s="167"/>
      <c r="BD63" s="167"/>
      <c r="BE63" s="167"/>
      <c r="BF63" s="167"/>
      <c r="BG63" s="167"/>
      <c r="BH63" s="167"/>
      <c r="BI63" s="167"/>
      <c r="BJ63" s="167"/>
      <c r="BK63" s="167"/>
      <c r="BL63" s="167"/>
      <c r="BM63" s="167"/>
      <c r="BN63" s="167"/>
      <c r="BO63" s="167"/>
      <c r="BP63" s="167"/>
      <c r="BQ63" s="167"/>
      <c r="BR63" s="167"/>
      <c r="BS63" s="167"/>
      <c r="BT63" s="167"/>
      <c r="BU63" s="167"/>
      <c r="BV63" s="167"/>
      <c r="BW63" s="167"/>
      <c r="BX63" s="167"/>
      <c r="BY63" s="167"/>
      <c r="BZ63" s="167"/>
      <c r="CA63" s="167"/>
      <c r="CB63" s="167"/>
      <c r="CC63" s="167"/>
      <c r="CD63" s="167"/>
      <c r="CE63" s="167"/>
      <c r="CF63" s="167"/>
      <c r="CG63" s="167"/>
      <c r="CH63" s="167"/>
      <c r="CI63" s="167"/>
      <c r="CJ63" s="167"/>
      <c r="CK63" s="167"/>
      <c r="CL63" s="167"/>
      <c r="CM63" s="167"/>
      <c r="CN63" s="167"/>
      <c r="CO63" s="167"/>
      <c r="CP63" s="167"/>
      <c r="CQ63" s="167"/>
      <c r="CR63" s="167"/>
      <c r="CS63" s="167"/>
      <c r="CT63" s="167"/>
      <c r="CU63" s="167"/>
      <c r="CV63" s="167"/>
      <c r="CW63" s="167"/>
      <c r="CX63" s="167"/>
      <c r="CY63" s="167"/>
      <c r="CZ63" s="167"/>
      <c r="DA63" s="167"/>
      <c r="DB63" s="167"/>
      <c r="DC63" s="167"/>
      <c r="DD63" s="167"/>
      <c r="DE63" s="167"/>
      <c r="DF63" s="167"/>
      <c r="DG63" s="167"/>
      <c r="DH63" s="167"/>
      <c r="DI63" s="167"/>
      <c r="DJ63" s="167"/>
      <c r="DK63" s="167"/>
      <c r="DL63" s="167"/>
      <c r="DM63" s="167"/>
      <c r="DN63" s="167"/>
      <c r="DO63" s="167"/>
      <c r="DP63" s="167"/>
      <c r="DQ63" s="167"/>
      <c r="DR63" s="167"/>
      <c r="DS63" s="167"/>
      <c r="DT63" s="167"/>
      <c r="DU63" s="167"/>
      <c r="DV63" s="167"/>
      <c r="DW63" s="167"/>
      <c r="DX63" s="167"/>
      <c r="DY63" s="167"/>
      <c r="DZ63" s="167"/>
      <c r="EA63" s="167"/>
      <c r="EB63" s="167"/>
      <c r="EC63" s="167"/>
      <c r="ED63" s="167"/>
      <c r="EE63" s="167"/>
      <c r="EF63" s="167"/>
      <c r="EG63" s="167"/>
      <c r="EH63" s="167"/>
      <c r="EI63" s="167"/>
      <c r="EJ63" s="167"/>
      <c r="EK63" s="167"/>
      <c r="EL63" s="167"/>
      <c r="EM63" s="167"/>
      <c r="EN63" s="167"/>
      <c r="EO63" s="167"/>
      <c r="EP63" s="167"/>
      <c r="EQ63" s="167"/>
      <c r="ER63" s="167"/>
      <c r="ES63" s="167"/>
      <c r="ET63" s="167"/>
      <c r="EU63" s="167"/>
      <c r="EV63" s="167"/>
      <c r="EW63" s="167"/>
      <c r="EX63" s="167"/>
      <c r="EY63" s="167"/>
      <c r="EZ63" s="167"/>
      <c r="FA63" s="167"/>
      <c r="FB63" s="167"/>
      <c r="FC63" s="167"/>
      <c r="FD63" s="167"/>
      <c r="FE63" s="167"/>
      <c r="FF63" s="167"/>
      <c r="FG63" s="167"/>
      <c r="FH63" s="167"/>
      <c r="FI63" s="167"/>
      <c r="FJ63" s="167"/>
      <c r="FK63" s="167"/>
      <c r="FL63" s="167"/>
      <c r="FM63" s="167"/>
      <c r="FN63" s="167"/>
      <c r="FO63" s="167"/>
      <c r="FP63" s="167"/>
      <c r="FQ63" s="167"/>
      <c r="FR63" s="167"/>
      <c r="FS63" s="167"/>
      <c r="FT63" s="167"/>
      <c r="FU63" s="167"/>
      <c r="FV63" s="167"/>
      <c r="FW63" s="167"/>
      <c r="FX63" s="167"/>
      <c r="FY63" s="167"/>
      <c r="FZ63" s="167"/>
      <c r="GA63" s="167"/>
      <c r="GB63" s="167"/>
      <c r="GC63" s="167"/>
      <c r="GD63" s="167"/>
      <c r="GE63" s="167"/>
      <c r="GF63" s="167"/>
      <c r="GG63" s="167"/>
      <c r="GH63" s="167"/>
      <c r="GI63" s="167"/>
      <c r="GJ63" s="167"/>
      <c r="GK63" s="167"/>
      <c r="GL63" s="167"/>
      <c r="GM63" s="167"/>
      <c r="GN63" s="167"/>
      <c r="GO63" s="167"/>
      <c r="GP63" s="167"/>
      <c r="GQ63" s="167"/>
      <c r="GR63" s="167"/>
      <c r="GS63" s="167"/>
      <c r="GT63" s="167"/>
      <c r="GU63" s="167"/>
      <c r="GV63" s="167"/>
      <c r="GW63" s="167"/>
      <c r="GX63" s="167"/>
      <c r="GY63" s="167"/>
      <c r="GZ63" s="167"/>
      <c r="HA63" s="167"/>
      <c r="HB63" s="167"/>
      <c r="HC63" s="167"/>
      <c r="HD63" s="167"/>
      <c r="HE63" s="167"/>
      <c r="HF63" s="167"/>
      <c r="HG63" s="167"/>
      <c r="HH63" s="167"/>
      <c r="HI63" s="167"/>
      <c r="HJ63" s="167"/>
      <c r="HK63" s="167"/>
      <c r="HL63" s="167"/>
      <c r="HM63" s="167"/>
      <c r="HN63" s="167"/>
      <c r="HO63" s="167"/>
      <c r="HP63" s="167"/>
      <c r="HQ63" s="167"/>
      <c r="HR63" s="167"/>
      <c r="HS63" s="167"/>
      <c r="HT63" s="167"/>
      <c r="HU63" s="167"/>
      <c r="HV63" s="167"/>
      <c r="HW63" s="167"/>
      <c r="HX63" s="167"/>
      <c r="HY63" s="167"/>
      <c r="HZ63" s="167"/>
      <c r="IA63" s="167"/>
      <c r="IB63" s="167"/>
      <c r="IC63" s="167"/>
      <c r="ID63" s="167"/>
      <c r="IE63" s="167"/>
      <c r="IF63" s="167"/>
      <c r="IG63" s="167"/>
      <c r="IH63" s="167"/>
      <c r="II63" s="167"/>
      <c r="IJ63" s="167"/>
      <c r="IK63" s="167"/>
      <c r="IL63" s="167"/>
      <c r="IM63" s="167"/>
      <c r="IN63" s="167"/>
      <c r="IO63" s="167"/>
      <c r="IP63" s="167"/>
      <c r="IQ63" s="167"/>
      <c r="IR63" s="167"/>
      <c r="IS63" s="167"/>
      <c r="IT63" s="167"/>
      <c r="IU63" s="167"/>
      <c r="IV63" s="167"/>
      <c r="IW63" s="167"/>
      <c r="IX63" s="167"/>
      <c r="IY63" s="167"/>
      <c r="IZ63" s="167"/>
      <c r="JA63" s="167"/>
      <c r="JB63" s="167"/>
      <c r="JC63" s="167"/>
      <c r="JD63" s="167"/>
      <c r="JE63" s="167"/>
      <c r="JF63" s="167"/>
      <c r="JG63" s="167"/>
      <c r="JH63" s="167"/>
      <c r="JI63" s="167"/>
      <c r="JJ63" s="167"/>
      <c r="JK63" s="167"/>
      <c r="JL63" s="167"/>
      <c r="JM63" s="167"/>
      <c r="JN63" s="167"/>
      <c r="JO63" s="167"/>
      <c r="JP63" s="167"/>
      <c r="JQ63" s="167"/>
      <c r="JR63" s="167"/>
      <c r="JS63" s="167"/>
      <c r="JT63" s="167"/>
      <c r="JU63" s="167"/>
      <c r="JV63" s="167"/>
      <c r="JW63" s="167"/>
      <c r="JX63" s="167"/>
      <c r="JY63" s="167"/>
      <c r="JZ63" s="167"/>
      <c r="KA63" s="167"/>
      <c r="KB63" s="167"/>
      <c r="KC63" s="167"/>
      <c r="KD63" s="167"/>
      <c r="KE63" s="167"/>
      <c r="KF63" s="167"/>
      <c r="KG63" s="167"/>
      <c r="KH63" s="167"/>
      <c r="KI63" s="167"/>
      <c r="KJ63" s="167"/>
      <c r="KK63" s="167"/>
      <c r="KL63" s="167"/>
      <c r="KM63" s="167"/>
      <c r="KN63" s="167"/>
      <c r="KO63" s="167"/>
      <c r="KP63" s="167"/>
      <c r="KQ63" s="167"/>
      <c r="KR63" s="167"/>
      <c r="KS63" s="167"/>
      <c r="KT63" s="167"/>
      <c r="KU63" s="167"/>
      <c r="KV63" s="167"/>
      <c r="KW63" s="167"/>
      <c r="KX63" s="167"/>
      <c r="KY63" s="167"/>
      <c r="KZ63" s="167"/>
      <c r="LA63" s="167"/>
      <c r="LB63" s="167"/>
      <c r="LC63" s="167"/>
      <c r="LD63" s="167"/>
      <c r="LE63" s="167"/>
      <c r="LF63" s="167"/>
      <c r="LG63" s="167"/>
      <c r="LH63" s="167"/>
      <c r="LI63" s="167"/>
      <c r="LJ63" s="167"/>
      <c r="LK63" s="167"/>
      <c r="LL63" s="167"/>
      <c r="LM63" s="167"/>
      <c r="LN63" s="167"/>
      <c r="LO63" s="167"/>
      <c r="LP63" s="167"/>
      <c r="LQ63" s="167"/>
      <c r="LR63" s="167"/>
      <c r="LS63" s="167"/>
      <c r="LT63" s="167"/>
      <c r="LU63" s="167"/>
      <c r="LV63" s="167"/>
      <c r="LW63" s="167"/>
      <c r="LX63" s="167"/>
      <c r="LY63" s="167"/>
      <c r="LZ63" s="167"/>
      <c r="MA63" s="167"/>
      <c r="MB63" s="167"/>
      <c r="MC63" s="167"/>
      <c r="MD63" s="167"/>
      <c r="ME63" s="167"/>
      <c r="MF63" s="167"/>
      <c r="MG63" s="167"/>
      <c r="MH63" s="167"/>
      <c r="MI63" s="167"/>
      <c r="MJ63" s="167"/>
      <c r="MK63" s="167"/>
      <c r="ML63" s="167"/>
      <c r="MM63" s="167"/>
      <c r="MN63" s="167"/>
      <c r="MO63" s="167"/>
      <c r="MP63" s="167"/>
      <c r="MQ63" s="167"/>
      <c r="MR63" s="167"/>
      <c r="MS63" s="167"/>
      <c r="MT63" s="167"/>
      <c r="MU63" s="167"/>
      <c r="MV63" s="167"/>
      <c r="MW63" s="167"/>
      <c r="MX63" s="167"/>
      <c r="MY63" s="167"/>
      <c r="MZ63" s="167"/>
      <c r="NA63" s="167"/>
      <c r="NB63" s="167"/>
      <c r="NC63" s="167"/>
      <c r="ND63" s="167"/>
      <c r="NE63" s="167"/>
      <c r="NF63" s="167"/>
      <c r="NG63" s="167"/>
      <c r="NH63" s="167"/>
      <c r="NI63" s="167"/>
      <c r="NJ63" s="167"/>
      <c r="NK63" s="167"/>
      <c r="NL63" s="167"/>
      <c r="NM63" s="167"/>
      <c r="NN63" s="167"/>
      <c r="NO63" s="167"/>
      <c r="NP63" s="167"/>
      <c r="NQ63" s="167"/>
      <c r="NR63" s="167"/>
      <c r="NS63" s="167"/>
      <c r="NT63" s="167"/>
      <c r="NU63" s="167"/>
      <c r="NV63" s="167"/>
      <c r="NW63" s="167"/>
      <c r="NX63" s="167"/>
      <c r="NY63" s="167"/>
      <c r="NZ63" s="167"/>
      <c r="OA63" s="167"/>
      <c r="OB63" s="167"/>
      <c r="OC63" s="167"/>
      <c r="OD63" s="167"/>
      <c r="OE63" s="167"/>
      <c r="OF63" s="167"/>
      <c r="OG63" s="167"/>
      <c r="OH63" s="167"/>
      <c r="OI63" s="167"/>
      <c r="OJ63" s="167"/>
      <c r="OK63" s="167"/>
      <c r="OL63" s="167"/>
      <c r="OM63" s="167"/>
      <c r="ON63" s="167"/>
      <c r="OO63" s="167"/>
      <c r="OP63" s="167"/>
      <c r="OQ63" s="167"/>
      <c r="OR63" s="167"/>
      <c r="OS63" s="167"/>
      <c r="OT63" s="167"/>
      <c r="OU63" s="167"/>
      <c r="OV63" s="167"/>
      <c r="OW63" s="167"/>
      <c r="OX63" s="167"/>
      <c r="OY63" s="167"/>
      <c r="OZ63" s="167"/>
      <c r="PA63" s="167"/>
      <c r="PB63" s="167"/>
      <c r="PC63" s="167"/>
      <c r="PD63" s="167"/>
      <c r="PE63" s="167"/>
      <c r="PF63" s="167"/>
      <c r="PG63" s="167"/>
      <c r="PH63" s="167"/>
      <c r="PI63" s="167"/>
      <c r="PJ63" s="167"/>
      <c r="PK63" s="167"/>
      <c r="PL63" s="167"/>
      <c r="PM63" s="167"/>
      <c r="PN63" s="167"/>
      <c r="PO63" s="167"/>
      <c r="PP63" s="167"/>
      <c r="PQ63" s="167"/>
      <c r="PR63" s="167"/>
      <c r="PS63" s="167"/>
      <c r="PT63" s="167"/>
      <c r="PU63" s="167"/>
      <c r="PV63" s="167"/>
      <c r="PW63" s="167"/>
      <c r="PX63" s="167"/>
      <c r="PY63" s="167"/>
      <c r="PZ63" s="167"/>
      <c r="QA63" s="167"/>
      <c r="QB63" s="167"/>
      <c r="QC63" s="167"/>
      <c r="QD63" s="167"/>
      <c r="QE63" s="167"/>
      <c r="QF63" s="167"/>
      <c r="QG63" s="167"/>
      <c r="QH63" s="167"/>
      <c r="QI63" s="167"/>
      <c r="QJ63" s="167"/>
      <c r="QK63" s="167"/>
      <c r="QL63" s="167"/>
      <c r="QM63" s="167"/>
      <c r="QN63" s="167"/>
      <c r="QO63" s="167"/>
      <c r="QP63" s="167"/>
      <c r="QQ63" s="167"/>
      <c r="QR63" s="167"/>
      <c r="QS63" s="167"/>
      <c r="QT63" s="167"/>
      <c r="QU63" s="167"/>
      <c r="QV63" s="167"/>
      <c r="QW63" s="167"/>
      <c r="QX63" s="167"/>
      <c r="QY63" s="167"/>
      <c r="QZ63" s="167"/>
      <c r="RA63" s="167"/>
      <c r="RB63" s="167"/>
      <c r="RC63" s="167"/>
      <c r="RD63" s="167"/>
      <c r="RE63" s="167"/>
      <c r="RF63" s="167"/>
      <c r="RG63" s="167"/>
      <c r="RH63" s="167"/>
      <c r="RI63" s="167"/>
      <c r="RJ63" s="167"/>
      <c r="RK63" s="167"/>
      <c r="RL63" s="167"/>
      <c r="RM63" s="167"/>
      <c r="RN63" s="167"/>
      <c r="RO63" s="167"/>
      <c r="RP63" s="167"/>
      <c r="RQ63" s="167"/>
      <c r="RR63" s="167"/>
      <c r="RS63" s="167"/>
      <c r="RT63" s="167"/>
      <c r="RU63" s="167"/>
      <c r="RV63" s="167"/>
      <c r="RW63" s="167"/>
      <c r="RX63" s="167"/>
      <c r="RY63" s="167"/>
      <c r="RZ63" s="167"/>
      <c r="SA63" s="167"/>
      <c r="SB63" s="167"/>
      <c r="SC63" s="167"/>
      <c r="SD63" s="167"/>
      <c r="SE63" s="167"/>
      <c r="SF63" s="167"/>
      <c r="SG63" s="167"/>
      <c r="SH63" s="167"/>
      <c r="SI63" s="167"/>
      <c r="SJ63" s="167"/>
      <c r="SK63" s="167"/>
      <c r="SL63" s="167"/>
      <c r="SM63" s="167"/>
      <c r="SN63" s="167"/>
      <c r="SO63" s="167"/>
      <c r="SP63" s="167"/>
      <c r="SQ63" s="167"/>
      <c r="SR63" s="167"/>
      <c r="SS63" s="167"/>
      <c r="ST63" s="167"/>
      <c r="SU63" s="167"/>
      <c r="SV63" s="167"/>
      <c r="SW63" s="167"/>
      <c r="SX63" s="167"/>
      <c r="SY63" s="167"/>
      <c r="SZ63" s="167"/>
      <c r="TA63" s="167"/>
      <c r="TB63" s="167"/>
      <c r="TC63" s="167"/>
      <c r="TD63" s="167"/>
      <c r="TE63" s="167"/>
      <c r="TF63" s="167"/>
      <c r="TG63" s="167"/>
      <c r="TH63" s="167"/>
      <c r="TI63" s="167"/>
      <c r="TJ63" s="167"/>
      <c r="TK63" s="167"/>
      <c r="TL63" s="167"/>
      <c r="TM63" s="167"/>
      <c r="TN63" s="167"/>
      <c r="TO63" s="167"/>
      <c r="TP63" s="167"/>
      <c r="TQ63" s="167"/>
      <c r="TR63" s="167"/>
      <c r="TS63" s="167"/>
      <c r="TT63" s="167"/>
      <c r="TU63" s="167"/>
      <c r="TV63" s="167"/>
      <c r="TW63" s="167"/>
      <c r="TX63" s="167"/>
      <c r="TY63" s="167"/>
      <c r="TZ63" s="167"/>
      <c r="UA63" s="167"/>
      <c r="UB63" s="167"/>
      <c r="UC63" s="167"/>
      <c r="UD63" s="167"/>
      <c r="UE63" s="167"/>
      <c r="UF63" s="167"/>
      <c r="UG63" s="167"/>
      <c r="UH63" s="167"/>
      <c r="UI63" s="167"/>
      <c r="UJ63" s="167"/>
      <c r="UK63" s="167"/>
      <c r="UL63" s="167"/>
      <c r="UM63" s="167"/>
      <c r="UN63" s="167"/>
      <c r="UO63" s="167"/>
      <c r="UP63" s="167"/>
      <c r="UQ63" s="167"/>
      <c r="UR63" s="167"/>
      <c r="US63" s="167"/>
      <c r="UT63" s="167"/>
      <c r="UU63" s="167"/>
      <c r="UV63" s="167"/>
      <c r="UW63" s="167"/>
      <c r="UX63" s="167"/>
      <c r="UY63" s="167"/>
      <c r="UZ63" s="167"/>
      <c r="VA63" s="167"/>
      <c r="VB63" s="167"/>
      <c r="VC63" s="167"/>
      <c r="VD63" s="167"/>
      <c r="VE63" s="167"/>
      <c r="VF63" s="167"/>
      <c r="VG63" s="167"/>
      <c r="VH63" s="167"/>
      <c r="VI63" s="167"/>
      <c r="VJ63" s="167"/>
      <c r="VK63" s="167"/>
      <c r="VL63" s="167"/>
      <c r="VM63" s="167"/>
      <c r="VN63" s="167"/>
      <c r="VO63" s="167"/>
      <c r="VP63" s="167"/>
      <c r="VQ63" s="167"/>
      <c r="VR63" s="167"/>
      <c r="VS63" s="167"/>
      <c r="VT63" s="167"/>
      <c r="VU63" s="167"/>
      <c r="VV63" s="167"/>
      <c r="VW63" s="167"/>
      <c r="VX63" s="167"/>
      <c r="VY63" s="167"/>
      <c r="VZ63" s="167"/>
      <c r="WA63" s="167"/>
      <c r="WB63" s="167"/>
      <c r="WC63" s="167"/>
      <c r="WD63" s="167"/>
      <c r="WE63" s="167"/>
      <c r="WF63" s="167"/>
      <c r="WG63" s="167"/>
      <c r="WH63" s="167"/>
      <c r="WI63" s="167"/>
      <c r="WJ63" s="167"/>
      <c r="WK63" s="167"/>
      <c r="WL63" s="167"/>
      <c r="WM63" s="167"/>
      <c r="WN63" s="167"/>
      <c r="WO63" s="167"/>
      <c r="WP63" s="167"/>
      <c r="WQ63" s="167"/>
      <c r="WR63" s="167"/>
      <c r="WS63" s="167"/>
    </row>
    <row r="64" spans="2:617">
      <c r="B64" s="92" t="s">
        <v>65</v>
      </c>
      <c r="D64" s="174">
        <f>+Viðskiptaáætlun_Stjórnborð!$D$13</f>
        <v>0.7</v>
      </c>
      <c r="F64" s="199">
        <f>+D64</f>
        <v>0.7</v>
      </c>
      <c r="G64" s="84">
        <v>0</v>
      </c>
      <c r="H64" s="84">
        <v>0</v>
      </c>
      <c r="I64" s="84">
        <v>0</v>
      </c>
      <c r="J64" s="84">
        <v>0</v>
      </c>
      <c r="K64" s="84">
        <v>0</v>
      </c>
      <c r="L64" s="84">
        <v>0</v>
      </c>
      <c r="M64" s="84">
        <v>0</v>
      </c>
      <c r="N64" s="84">
        <v>0</v>
      </c>
      <c r="O64" s="84">
        <v>0</v>
      </c>
      <c r="P64" s="84">
        <v>0</v>
      </c>
      <c r="Q64" s="84">
        <v>0</v>
      </c>
      <c r="R64" s="84">
        <v>0</v>
      </c>
      <c r="S64" s="84">
        <v>0</v>
      </c>
      <c r="T64" s="84">
        <v>0</v>
      </c>
      <c r="U64" s="84">
        <v>0</v>
      </c>
      <c r="V64" s="84">
        <v>0</v>
      </c>
      <c r="W64" s="84">
        <v>0</v>
      </c>
      <c r="X64" s="84">
        <v>0</v>
      </c>
      <c r="Y64" s="84">
        <v>0</v>
      </c>
      <c r="Z64" s="84">
        <v>0</v>
      </c>
      <c r="AA64" s="84">
        <v>0</v>
      </c>
      <c r="AB64" s="84">
        <v>0</v>
      </c>
      <c r="AC64" s="84">
        <v>0</v>
      </c>
      <c r="AD64" s="84">
        <v>0</v>
      </c>
      <c r="AE64" s="84">
        <v>0</v>
      </c>
      <c r="AF64" s="84">
        <v>0</v>
      </c>
      <c r="AG64" s="84">
        <v>0</v>
      </c>
      <c r="AH64" s="84">
        <v>0</v>
      </c>
      <c r="AI64" s="84">
        <v>0</v>
      </c>
      <c r="AJ64" s="84">
        <v>0</v>
      </c>
      <c r="AK64" s="84">
        <v>0</v>
      </c>
      <c r="AL64" s="84">
        <v>0</v>
      </c>
      <c r="AM64" s="84">
        <v>0</v>
      </c>
      <c r="AN64" s="84">
        <v>0</v>
      </c>
      <c r="AO64" s="84">
        <v>0</v>
      </c>
      <c r="AP64" s="84">
        <v>0</v>
      </c>
      <c r="AQ64" s="84">
        <v>0</v>
      </c>
      <c r="AR64" s="84">
        <v>0</v>
      </c>
      <c r="AS64" s="84">
        <v>0</v>
      </c>
      <c r="AT64" s="84">
        <v>0</v>
      </c>
      <c r="AU64" s="84">
        <v>0</v>
      </c>
      <c r="AV64" s="84">
        <v>0</v>
      </c>
      <c r="AW64" s="84">
        <v>0</v>
      </c>
      <c r="AX64" s="84">
        <v>0</v>
      </c>
      <c r="AY64" s="84">
        <v>0</v>
      </c>
      <c r="AZ64" s="84">
        <v>0</v>
      </c>
      <c r="BA64" s="84">
        <v>0</v>
      </c>
      <c r="BB64" s="84">
        <v>0</v>
      </c>
      <c r="BC64" s="84">
        <v>0</v>
      </c>
      <c r="BD64" s="84">
        <v>0</v>
      </c>
      <c r="BE64" s="84">
        <v>0</v>
      </c>
      <c r="BF64" s="84">
        <v>0</v>
      </c>
      <c r="BG64" s="84">
        <v>0</v>
      </c>
      <c r="BH64" s="84">
        <v>0</v>
      </c>
      <c r="BI64" s="84">
        <v>0</v>
      </c>
      <c r="BJ64" s="84">
        <v>0</v>
      </c>
      <c r="BK64" s="84">
        <v>0</v>
      </c>
      <c r="BL64" s="84">
        <v>0</v>
      </c>
      <c r="BM64" s="84">
        <v>0</v>
      </c>
      <c r="BN64" s="84">
        <v>0</v>
      </c>
      <c r="BO64" s="84">
        <v>0</v>
      </c>
      <c r="BP64" s="84">
        <v>0</v>
      </c>
      <c r="BQ64" s="84">
        <v>0</v>
      </c>
      <c r="BR64" s="84">
        <v>0</v>
      </c>
      <c r="BS64" s="84">
        <v>0</v>
      </c>
      <c r="BT64" s="84">
        <v>0</v>
      </c>
      <c r="BU64" s="84">
        <v>0</v>
      </c>
      <c r="BV64" s="84">
        <v>0</v>
      </c>
      <c r="BW64" s="84">
        <v>0</v>
      </c>
      <c r="BX64" s="84">
        <v>0</v>
      </c>
      <c r="BY64" s="84">
        <v>0</v>
      </c>
      <c r="BZ64" s="84">
        <v>0</v>
      </c>
      <c r="CA64" s="84">
        <v>0</v>
      </c>
      <c r="CB64" s="84">
        <v>0</v>
      </c>
      <c r="CC64" s="84">
        <v>0</v>
      </c>
      <c r="CD64" s="84">
        <v>0</v>
      </c>
      <c r="CE64" s="84">
        <v>0</v>
      </c>
      <c r="CF64" s="84">
        <v>0</v>
      </c>
      <c r="CG64" s="84">
        <v>0</v>
      </c>
      <c r="CH64" s="84">
        <v>0</v>
      </c>
      <c r="CI64" s="84">
        <v>0</v>
      </c>
      <c r="CJ64" s="84">
        <v>0</v>
      </c>
      <c r="CK64" s="84">
        <v>0</v>
      </c>
      <c r="CL64" s="84">
        <v>0</v>
      </c>
      <c r="CM64" s="84">
        <v>0</v>
      </c>
      <c r="CN64" s="84">
        <v>0</v>
      </c>
      <c r="CO64" s="84">
        <v>0</v>
      </c>
      <c r="CP64" s="84">
        <v>0</v>
      </c>
      <c r="CQ64" s="84">
        <v>0</v>
      </c>
      <c r="CR64" s="84">
        <v>0</v>
      </c>
      <c r="CS64" s="84">
        <v>0</v>
      </c>
      <c r="CT64" s="84">
        <v>0</v>
      </c>
      <c r="CU64" s="84">
        <v>0</v>
      </c>
      <c r="CV64" s="84">
        <v>0</v>
      </c>
      <c r="CW64" s="84">
        <v>0</v>
      </c>
      <c r="CX64" s="84">
        <v>0</v>
      </c>
      <c r="CY64" s="84">
        <v>0</v>
      </c>
      <c r="CZ64" s="84">
        <v>0</v>
      </c>
      <c r="DA64" s="84">
        <v>0</v>
      </c>
      <c r="DB64" s="84">
        <v>0</v>
      </c>
      <c r="DC64" s="84">
        <v>0</v>
      </c>
      <c r="DD64" s="84">
        <v>0</v>
      </c>
      <c r="DE64" s="84">
        <v>0</v>
      </c>
      <c r="DF64" s="84">
        <v>0</v>
      </c>
      <c r="DG64" s="84">
        <v>0</v>
      </c>
      <c r="DH64" s="84">
        <v>0</v>
      </c>
      <c r="DI64" s="84">
        <v>0</v>
      </c>
      <c r="DJ64" s="84">
        <v>0</v>
      </c>
      <c r="DK64" s="84">
        <v>0</v>
      </c>
      <c r="DL64" s="84">
        <v>0</v>
      </c>
      <c r="DM64" s="84">
        <v>0</v>
      </c>
      <c r="DN64" s="84">
        <v>0</v>
      </c>
      <c r="DO64" s="84">
        <v>0</v>
      </c>
      <c r="DP64" s="84">
        <v>0</v>
      </c>
      <c r="DQ64" s="84">
        <v>0</v>
      </c>
      <c r="DR64" s="84">
        <v>0</v>
      </c>
      <c r="DS64" s="84">
        <v>0</v>
      </c>
      <c r="DT64" s="84">
        <v>0</v>
      </c>
      <c r="DU64" s="84">
        <v>0</v>
      </c>
      <c r="DV64" s="84">
        <v>0</v>
      </c>
      <c r="DW64" s="84">
        <v>0</v>
      </c>
      <c r="DX64" s="84">
        <v>0</v>
      </c>
      <c r="DY64" s="84">
        <v>0</v>
      </c>
      <c r="DZ64" s="84">
        <v>0</v>
      </c>
      <c r="EA64" s="84">
        <v>0</v>
      </c>
      <c r="EB64" s="84">
        <v>0</v>
      </c>
      <c r="EC64" s="84">
        <v>0</v>
      </c>
      <c r="ED64" s="84">
        <v>0</v>
      </c>
      <c r="EE64" s="84">
        <v>0</v>
      </c>
      <c r="EF64" s="84">
        <v>0</v>
      </c>
      <c r="EG64" s="84">
        <v>0</v>
      </c>
      <c r="EH64" s="84">
        <v>0</v>
      </c>
      <c r="EI64" s="84">
        <v>0</v>
      </c>
      <c r="EJ64" s="84">
        <v>0</v>
      </c>
      <c r="EK64" s="84">
        <v>0</v>
      </c>
      <c r="EL64" s="84">
        <v>0</v>
      </c>
      <c r="EM64" s="84">
        <v>0</v>
      </c>
      <c r="EN64" s="84">
        <v>0</v>
      </c>
      <c r="EO64" s="84">
        <v>0</v>
      </c>
      <c r="EP64" s="84">
        <v>0</v>
      </c>
      <c r="EQ64" s="84">
        <v>0</v>
      </c>
      <c r="ER64" s="84">
        <v>0</v>
      </c>
      <c r="ES64" s="84">
        <v>0</v>
      </c>
      <c r="ET64" s="84">
        <v>0</v>
      </c>
      <c r="EU64" s="84">
        <v>0</v>
      </c>
      <c r="EV64" s="84">
        <v>0</v>
      </c>
      <c r="EW64" s="84">
        <v>0</v>
      </c>
      <c r="EX64" s="84">
        <v>0</v>
      </c>
      <c r="EY64" s="84">
        <v>0</v>
      </c>
      <c r="EZ64" s="84">
        <v>0</v>
      </c>
      <c r="FA64" s="84">
        <v>0</v>
      </c>
      <c r="FB64" s="84">
        <v>0</v>
      </c>
      <c r="FC64" s="84">
        <v>0</v>
      </c>
      <c r="FD64" s="84">
        <v>0</v>
      </c>
      <c r="FE64" s="84">
        <v>0</v>
      </c>
      <c r="FF64" s="84">
        <v>0</v>
      </c>
      <c r="FG64" s="84">
        <v>0</v>
      </c>
      <c r="FH64" s="84">
        <v>0</v>
      </c>
      <c r="FI64" s="84">
        <v>0</v>
      </c>
      <c r="FJ64" s="84">
        <v>0</v>
      </c>
      <c r="FK64" s="84">
        <v>0</v>
      </c>
      <c r="FL64" s="84">
        <v>0</v>
      </c>
      <c r="FM64" s="84">
        <v>0</v>
      </c>
      <c r="FN64" s="84">
        <v>0</v>
      </c>
      <c r="FO64" s="84">
        <v>0</v>
      </c>
      <c r="FP64" s="84">
        <v>0</v>
      </c>
      <c r="FQ64" s="84">
        <v>0</v>
      </c>
      <c r="FR64" s="84">
        <v>0</v>
      </c>
      <c r="FS64" s="84">
        <v>0</v>
      </c>
      <c r="FT64" s="84">
        <v>0</v>
      </c>
      <c r="FU64" s="84">
        <v>0</v>
      </c>
      <c r="FV64" s="84">
        <v>0</v>
      </c>
      <c r="FW64" s="84">
        <v>0</v>
      </c>
      <c r="FX64" s="84">
        <v>0</v>
      </c>
      <c r="FY64" s="84">
        <v>0</v>
      </c>
      <c r="FZ64" s="84">
        <v>0</v>
      </c>
      <c r="GA64" s="84">
        <v>0</v>
      </c>
      <c r="GB64" s="84">
        <v>0</v>
      </c>
      <c r="GC64" s="84">
        <v>0</v>
      </c>
      <c r="GD64" s="84">
        <v>0</v>
      </c>
      <c r="GE64" s="84">
        <v>0</v>
      </c>
      <c r="GF64" s="84">
        <v>0</v>
      </c>
      <c r="GG64" s="84">
        <v>0</v>
      </c>
      <c r="GH64" s="84">
        <v>0</v>
      </c>
      <c r="GI64" s="84">
        <v>0</v>
      </c>
      <c r="GJ64" s="84">
        <v>0</v>
      </c>
      <c r="GK64" s="84">
        <v>0</v>
      </c>
      <c r="GL64" s="84">
        <v>0</v>
      </c>
      <c r="GM64" s="84">
        <v>0</v>
      </c>
      <c r="GN64" s="84">
        <v>0</v>
      </c>
      <c r="GO64" s="84">
        <v>0</v>
      </c>
      <c r="GP64" s="84">
        <v>0</v>
      </c>
      <c r="GQ64" s="84">
        <v>0</v>
      </c>
      <c r="GR64" s="84">
        <v>0</v>
      </c>
      <c r="GS64" s="84">
        <v>0</v>
      </c>
      <c r="GT64" s="84">
        <v>0</v>
      </c>
      <c r="GU64" s="84">
        <v>0</v>
      </c>
      <c r="GV64" s="84">
        <v>0</v>
      </c>
      <c r="GW64" s="84">
        <v>0</v>
      </c>
      <c r="GX64" s="84">
        <v>0</v>
      </c>
      <c r="GY64" s="84">
        <v>0</v>
      </c>
      <c r="GZ64" s="84">
        <v>0</v>
      </c>
      <c r="HA64" s="84">
        <v>0</v>
      </c>
      <c r="HB64" s="84">
        <v>0</v>
      </c>
      <c r="HC64" s="84">
        <v>0</v>
      </c>
      <c r="HD64" s="84">
        <v>0</v>
      </c>
      <c r="HE64" s="84">
        <v>0</v>
      </c>
      <c r="HF64" s="84">
        <v>0</v>
      </c>
      <c r="HG64" s="84">
        <v>0</v>
      </c>
      <c r="HH64" s="84">
        <v>0</v>
      </c>
      <c r="HI64" s="84">
        <v>0</v>
      </c>
      <c r="HJ64" s="84">
        <v>0</v>
      </c>
      <c r="HK64" s="84">
        <v>0</v>
      </c>
      <c r="HL64" s="84">
        <v>0</v>
      </c>
      <c r="HM64" s="84">
        <v>0</v>
      </c>
      <c r="HN64" s="84">
        <v>0</v>
      </c>
      <c r="HO64" s="84">
        <v>0</v>
      </c>
      <c r="HP64" s="84">
        <v>0</v>
      </c>
      <c r="HQ64" s="84">
        <v>0</v>
      </c>
      <c r="HR64" s="84">
        <v>0</v>
      </c>
      <c r="HS64" s="84">
        <v>0</v>
      </c>
      <c r="HT64" s="84">
        <v>0</v>
      </c>
      <c r="HU64" s="84">
        <v>0</v>
      </c>
      <c r="HV64" s="84">
        <v>0</v>
      </c>
      <c r="HW64" s="84">
        <v>0</v>
      </c>
      <c r="HX64" s="84">
        <v>0</v>
      </c>
      <c r="HY64" s="84">
        <v>0</v>
      </c>
      <c r="HZ64" s="84">
        <v>0</v>
      </c>
      <c r="IA64" s="84">
        <v>0</v>
      </c>
      <c r="IB64" s="84">
        <v>0</v>
      </c>
      <c r="IC64" s="84">
        <v>0</v>
      </c>
      <c r="ID64" s="84">
        <v>0</v>
      </c>
      <c r="IE64" s="84">
        <v>0</v>
      </c>
      <c r="IF64" s="84">
        <v>0</v>
      </c>
      <c r="IG64" s="84">
        <v>0</v>
      </c>
      <c r="IH64" s="84">
        <v>0</v>
      </c>
      <c r="II64" s="84">
        <v>0</v>
      </c>
      <c r="IJ64" s="84">
        <v>0</v>
      </c>
      <c r="IK64" s="84">
        <v>0</v>
      </c>
      <c r="IL64" s="84">
        <v>0</v>
      </c>
      <c r="IM64" s="84">
        <v>0</v>
      </c>
      <c r="IN64" s="84">
        <v>0</v>
      </c>
      <c r="IO64" s="84">
        <v>0</v>
      </c>
      <c r="IP64" s="84">
        <v>0</v>
      </c>
      <c r="IQ64" s="84">
        <v>0</v>
      </c>
      <c r="IR64" s="84">
        <v>0</v>
      </c>
      <c r="IS64" s="84">
        <v>0</v>
      </c>
      <c r="IT64" s="84">
        <v>0</v>
      </c>
      <c r="IU64" s="84">
        <v>0</v>
      </c>
      <c r="IV64" s="84">
        <v>0</v>
      </c>
      <c r="IW64" s="84">
        <v>0</v>
      </c>
      <c r="IX64" s="84">
        <v>0</v>
      </c>
      <c r="IY64" s="84">
        <v>0</v>
      </c>
      <c r="IZ64" s="84">
        <v>0</v>
      </c>
      <c r="JA64" s="84">
        <v>0</v>
      </c>
      <c r="JB64" s="84">
        <v>0</v>
      </c>
      <c r="JC64" s="84">
        <v>0</v>
      </c>
      <c r="JD64" s="84">
        <v>0</v>
      </c>
      <c r="JE64" s="84">
        <v>0</v>
      </c>
      <c r="JF64" s="84">
        <v>0</v>
      </c>
      <c r="JG64" s="84">
        <v>0</v>
      </c>
      <c r="JH64" s="84">
        <v>0</v>
      </c>
      <c r="JI64" s="84">
        <v>0</v>
      </c>
      <c r="JJ64" s="84">
        <v>0</v>
      </c>
      <c r="JK64" s="84">
        <v>0</v>
      </c>
      <c r="JL64" s="84">
        <v>0</v>
      </c>
      <c r="JM64" s="84">
        <v>0</v>
      </c>
      <c r="JN64" s="84">
        <v>0</v>
      </c>
      <c r="JO64" s="84">
        <v>0</v>
      </c>
      <c r="JP64" s="84">
        <v>0</v>
      </c>
      <c r="JQ64" s="84">
        <v>0</v>
      </c>
      <c r="JR64" s="84">
        <v>0</v>
      </c>
      <c r="JS64" s="84">
        <v>0</v>
      </c>
      <c r="JT64" s="84">
        <v>0</v>
      </c>
      <c r="JU64" s="84">
        <v>0</v>
      </c>
      <c r="JV64" s="84">
        <v>0</v>
      </c>
      <c r="JW64" s="84">
        <v>0</v>
      </c>
      <c r="JX64" s="84">
        <v>0</v>
      </c>
      <c r="JY64" s="84">
        <v>0</v>
      </c>
      <c r="JZ64" s="84">
        <v>0</v>
      </c>
      <c r="KA64" s="84">
        <v>0</v>
      </c>
      <c r="KB64" s="84">
        <v>0</v>
      </c>
      <c r="KC64" s="84">
        <v>0</v>
      </c>
      <c r="KD64" s="84">
        <v>0</v>
      </c>
      <c r="KE64" s="84">
        <v>0</v>
      </c>
      <c r="KF64" s="84">
        <v>0</v>
      </c>
      <c r="KG64" s="84">
        <v>0</v>
      </c>
      <c r="KH64" s="84">
        <v>0</v>
      </c>
      <c r="KI64" s="84">
        <v>0</v>
      </c>
      <c r="KJ64" s="84">
        <v>0</v>
      </c>
      <c r="KK64" s="84">
        <v>0</v>
      </c>
      <c r="KL64" s="84">
        <v>0</v>
      </c>
      <c r="KM64" s="84">
        <v>0</v>
      </c>
      <c r="KN64" s="84">
        <v>0</v>
      </c>
      <c r="KO64" s="84">
        <v>0</v>
      </c>
      <c r="KP64" s="84">
        <v>0</v>
      </c>
      <c r="KQ64" s="84">
        <v>0</v>
      </c>
      <c r="KR64" s="84">
        <v>0</v>
      </c>
      <c r="KS64" s="84">
        <v>0</v>
      </c>
      <c r="KT64" s="84">
        <v>0</v>
      </c>
      <c r="KU64" s="84">
        <v>0</v>
      </c>
      <c r="KV64" s="84">
        <v>0</v>
      </c>
      <c r="KW64" s="84">
        <v>0</v>
      </c>
      <c r="KX64" s="84">
        <v>0</v>
      </c>
      <c r="KY64" s="84">
        <v>0</v>
      </c>
      <c r="KZ64" s="84">
        <v>0</v>
      </c>
      <c r="LA64" s="84">
        <v>0</v>
      </c>
      <c r="LB64" s="84">
        <v>0</v>
      </c>
      <c r="LC64" s="84">
        <v>0</v>
      </c>
      <c r="LD64" s="84">
        <v>0</v>
      </c>
      <c r="LE64" s="84">
        <v>0</v>
      </c>
      <c r="LF64" s="84">
        <v>0</v>
      </c>
      <c r="LG64" s="84">
        <v>0</v>
      </c>
      <c r="LH64" s="84">
        <v>0</v>
      </c>
      <c r="LI64" s="84">
        <v>0</v>
      </c>
      <c r="LJ64" s="84">
        <v>0</v>
      </c>
      <c r="LK64" s="84">
        <v>0</v>
      </c>
      <c r="LL64" s="84">
        <v>0</v>
      </c>
      <c r="LM64" s="84">
        <v>0</v>
      </c>
      <c r="LN64" s="84">
        <v>0</v>
      </c>
      <c r="LO64" s="84">
        <v>0</v>
      </c>
      <c r="LP64" s="84">
        <v>0</v>
      </c>
      <c r="LQ64" s="84">
        <v>0</v>
      </c>
      <c r="LR64" s="84">
        <v>0</v>
      </c>
      <c r="LS64" s="84">
        <v>0</v>
      </c>
      <c r="LT64" s="84">
        <v>0</v>
      </c>
      <c r="LU64" s="84">
        <v>0</v>
      </c>
      <c r="LV64" s="84">
        <v>0</v>
      </c>
      <c r="LW64" s="84">
        <v>0</v>
      </c>
      <c r="LX64" s="84">
        <v>0</v>
      </c>
      <c r="LY64" s="84">
        <v>0</v>
      </c>
      <c r="LZ64" s="84">
        <v>0</v>
      </c>
      <c r="MA64" s="84">
        <v>0</v>
      </c>
      <c r="MB64" s="84">
        <v>0</v>
      </c>
      <c r="MC64" s="84">
        <v>0</v>
      </c>
      <c r="MD64" s="84">
        <v>0</v>
      </c>
      <c r="ME64" s="84">
        <v>0</v>
      </c>
      <c r="MF64" s="84">
        <v>0</v>
      </c>
      <c r="MG64" s="84">
        <v>0</v>
      </c>
      <c r="MH64" s="84">
        <v>0</v>
      </c>
      <c r="MI64" s="84">
        <v>0</v>
      </c>
      <c r="MJ64" s="84">
        <v>0</v>
      </c>
      <c r="MK64" s="84">
        <v>0</v>
      </c>
      <c r="ML64" s="84">
        <v>0</v>
      </c>
      <c r="MM64" s="84">
        <v>0</v>
      </c>
      <c r="MN64" s="84">
        <v>0</v>
      </c>
      <c r="MO64" s="84">
        <v>0</v>
      </c>
      <c r="MP64" s="84">
        <v>0</v>
      </c>
      <c r="MQ64" s="84">
        <v>0</v>
      </c>
      <c r="MR64" s="84">
        <v>0</v>
      </c>
      <c r="MS64" s="84">
        <v>0</v>
      </c>
      <c r="MT64" s="84">
        <v>0</v>
      </c>
      <c r="MU64" s="84">
        <v>0</v>
      </c>
      <c r="MV64" s="84">
        <v>0</v>
      </c>
      <c r="MW64" s="84">
        <v>0</v>
      </c>
      <c r="MX64" s="84">
        <v>0</v>
      </c>
      <c r="MY64" s="84">
        <v>0</v>
      </c>
      <c r="MZ64" s="84">
        <v>0</v>
      </c>
      <c r="NA64" s="84">
        <v>0</v>
      </c>
      <c r="NB64" s="84">
        <v>0</v>
      </c>
      <c r="NC64" s="84">
        <v>0</v>
      </c>
      <c r="ND64" s="84">
        <v>0</v>
      </c>
      <c r="NE64" s="84">
        <v>0</v>
      </c>
      <c r="NF64" s="84">
        <v>0</v>
      </c>
      <c r="NG64" s="84">
        <v>0</v>
      </c>
      <c r="NH64" s="84">
        <v>0</v>
      </c>
      <c r="NI64" s="84">
        <v>0</v>
      </c>
      <c r="NJ64" s="84">
        <v>0</v>
      </c>
      <c r="NK64" s="84">
        <v>0</v>
      </c>
      <c r="NL64" s="84">
        <v>0</v>
      </c>
      <c r="NM64" s="84">
        <v>0</v>
      </c>
      <c r="NN64" s="84">
        <v>0</v>
      </c>
      <c r="NO64" s="84">
        <v>0</v>
      </c>
      <c r="NP64" s="84">
        <v>0</v>
      </c>
      <c r="NQ64" s="84">
        <v>0</v>
      </c>
      <c r="NR64" s="84">
        <v>0</v>
      </c>
      <c r="NS64" s="84">
        <v>0</v>
      </c>
      <c r="NT64" s="84">
        <v>0</v>
      </c>
      <c r="NU64" s="84">
        <v>0</v>
      </c>
      <c r="NV64" s="84">
        <v>0</v>
      </c>
      <c r="NW64" s="84">
        <v>0</v>
      </c>
      <c r="NX64" s="84">
        <v>0</v>
      </c>
      <c r="NY64" s="84">
        <v>0</v>
      </c>
      <c r="NZ64" s="84">
        <v>0</v>
      </c>
      <c r="OA64" s="84">
        <v>0</v>
      </c>
      <c r="OB64" s="84">
        <v>0</v>
      </c>
      <c r="OC64" s="84">
        <v>0</v>
      </c>
      <c r="OD64" s="84">
        <v>0</v>
      </c>
      <c r="OE64" s="84">
        <v>0</v>
      </c>
      <c r="OF64" s="84">
        <v>0</v>
      </c>
      <c r="OG64" s="84">
        <v>0</v>
      </c>
      <c r="OH64" s="84">
        <v>0</v>
      </c>
      <c r="OI64" s="84">
        <v>0</v>
      </c>
      <c r="OJ64" s="84">
        <v>0</v>
      </c>
      <c r="OK64" s="84">
        <v>0</v>
      </c>
      <c r="OL64" s="84">
        <v>0</v>
      </c>
      <c r="OM64" s="84">
        <v>0</v>
      </c>
      <c r="ON64" s="84">
        <v>0</v>
      </c>
      <c r="OO64" s="84">
        <v>0</v>
      </c>
      <c r="OP64" s="84">
        <v>0</v>
      </c>
      <c r="OQ64" s="84">
        <v>0</v>
      </c>
      <c r="OR64" s="84">
        <v>0</v>
      </c>
      <c r="OS64" s="84">
        <v>0</v>
      </c>
      <c r="OT64" s="84">
        <v>0</v>
      </c>
      <c r="OU64" s="84">
        <v>0</v>
      </c>
      <c r="OV64" s="84">
        <v>0</v>
      </c>
      <c r="OW64" s="84">
        <v>0</v>
      </c>
      <c r="OX64" s="84">
        <v>0</v>
      </c>
      <c r="OY64" s="84">
        <v>0</v>
      </c>
      <c r="OZ64" s="84">
        <v>0</v>
      </c>
      <c r="PA64" s="84">
        <v>0</v>
      </c>
      <c r="PB64" s="84">
        <v>0</v>
      </c>
      <c r="PC64" s="84">
        <v>0</v>
      </c>
      <c r="PD64" s="84">
        <v>0</v>
      </c>
      <c r="PE64" s="84">
        <v>0</v>
      </c>
      <c r="PF64" s="84">
        <v>0</v>
      </c>
      <c r="PG64" s="84">
        <v>0</v>
      </c>
      <c r="PH64" s="84">
        <v>0</v>
      </c>
      <c r="PI64" s="84">
        <v>0</v>
      </c>
      <c r="PJ64" s="84">
        <v>0</v>
      </c>
      <c r="PK64" s="84">
        <v>0</v>
      </c>
      <c r="PL64" s="84">
        <v>0</v>
      </c>
      <c r="PM64" s="84">
        <v>0</v>
      </c>
      <c r="PN64" s="84">
        <v>0</v>
      </c>
      <c r="PO64" s="84">
        <v>0</v>
      </c>
      <c r="PP64" s="84">
        <v>0</v>
      </c>
      <c r="PQ64" s="84">
        <v>0</v>
      </c>
      <c r="PR64" s="84">
        <v>0</v>
      </c>
      <c r="PS64" s="84">
        <v>0</v>
      </c>
      <c r="PT64" s="84">
        <v>0</v>
      </c>
      <c r="PU64" s="84">
        <v>0</v>
      </c>
      <c r="PV64" s="84">
        <v>0</v>
      </c>
      <c r="PW64" s="84">
        <v>0</v>
      </c>
      <c r="PX64" s="84">
        <v>0</v>
      </c>
      <c r="PY64" s="84">
        <v>0</v>
      </c>
      <c r="PZ64" s="84">
        <v>0</v>
      </c>
      <c r="QA64" s="84">
        <v>0</v>
      </c>
      <c r="QB64" s="84">
        <v>0</v>
      </c>
      <c r="QC64" s="84">
        <v>0</v>
      </c>
      <c r="QD64" s="84">
        <v>0</v>
      </c>
      <c r="QE64" s="84">
        <v>0</v>
      </c>
      <c r="QF64" s="84">
        <v>0</v>
      </c>
      <c r="QG64" s="84">
        <v>0</v>
      </c>
      <c r="QH64" s="84">
        <v>0</v>
      </c>
      <c r="QI64" s="84">
        <v>0</v>
      </c>
      <c r="QJ64" s="84">
        <v>0</v>
      </c>
      <c r="QK64" s="84">
        <v>0</v>
      </c>
      <c r="QL64" s="84">
        <v>0</v>
      </c>
      <c r="QM64" s="84">
        <v>0</v>
      </c>
      <c r="QN64" s="84">
        <v>0</v>
      </c>
      <c r="QO64" s="84">
        <v>0</v>
      </c>
      <c r="QP64" s="84">
        <v>0</v>
      </c>
      <c r="QQ64" s="84">
        <v>0</v>
      </c>
      <c r="QR64" s="84">
        <v>0</v>
      </c>
      <c r="QS64" s="84">
        <v>0</v>
      </c>
      <c r="QT64" s="84">
        <v>0</v>
      </c>
      <c r="QU64" s="84">
        <v>0</v>
      </c>
      <c r="QV64" s="84">
        <v>0</v>
      </c>
      <c r="QW64" s="84">
        <v>0</v>
      </c>
      <c r="QX64" s="84">
        <v>0</v>
      </c>
      <c r="QY64" s="84">
        <v>0</v>
      </c>
      <c r="QZ64" s="84">
        <v>0</v>
      </c>
      <c r="RA64" s="84">
        <v>0</v>
      </c>
      <c r="RB64" s="84">
        <v>0</v>
      </c>
      <c r="RC64" s="84">
        <v>0</v>
      </c>
      <c r="RD64" s="84">
        <v>0</v>
      </c>
      <c r="RE64" s="84">
        <v>0</v>
      </c>
      <c r="RF64" s="84">
        <v>0</v>
      </c>
      <c r="RG64" s="84">
        <v>0</v>
      </c>
      <c r="RH64" s="84">
        <v>0</v>
      </c>
      <c r="RI64" s="84">
        <v>0</v>
      </c>
      <c r="RJ64" s="84">
        <v>0</v>
      </c>
      <c r="RK64" s="84">
        <v>0</v>
      </c>
      <c r="RL64" s="84">
        <v>0</v>
      </c>
      <c r="RM64" s="84">
        <v>0</v>
      </c>
      <c r="RN64" s="84">
        <v>0</v>
      </c>
      <c r="RO64" s="84">
        <v>0</v>
      </c>
      <c r="RP64" s="84">
        <v>0</v>
      </c>
      <c r="RQ64" s="84">
        <v>0</v>
      </c>
      <c r="RR64" s="84">
        <v>0</v>
      </c>
      <c r="RS64" s="84">
        <v>0</v>
      </c>
      <c r="RT64" s="84">
        <v>0</v>
      </c>
      <c r="RU64" s="84">
        <v>0</v>
      </c>
      <c r="RV64" s="84">
        <v>0</v>
      </c>
      <c r="RW64" s="84">
        <v>0</v>
      </c>
      <c r="RX64" s="84">
        <v>0</v>
      </c>
      <c r="RY64" s="84">
        <v>0</v>
      </c>
      <c r="RZ64" s="84">
        <v>0</v>
      </c>
      <c r="SA64" s="84">
        <v>0</v>
      </c>
      <c r="SB64" s="84">
        <v>0</v>
      </c>
      <c r="SC64" s="84">
        <v>0</v>
      </c>
      <c r="SD64" s="84">
        <v>0</v>
      </c>
      <c r="SE64" s="84">
        <v>0</v>
      </c>
      <c r="SF64" s="84">
        <v>0</v>
      </c>
      <c r="SG64" s="84">
        <v>0</v>
      </c>
      <c r="SH64" s="84">
        <v>0</v>
      </c>
      <c r="SI64" s="84">
        <v>0</v>
      </c>
      <c r="SJ64" s="84">
        <v>0</v>
      </c>
      <c r="SK64" s="84">
        <v>0</v>
      </c>
      <c r="SL64" s="84">
        <v>0</v>
      </c>
      <c r="SM64" s="84">
        <v>0</v>
      </c>
      <c r="SN64" s="84">
        <v>0</v>
      </c>
      <c r="SO64" s="84">
        <v>0</v>
      </c>
      <c r="SP64" s="84">
        <v>0</v>
      </c>
      <c r="SQ64" s="84">
        <v>0</v>
      </c>
      <c r="SR64" s="84">
        <v>0</v>
      </c>
      <c r="SS64" s="84">
        <v>0</v>
      </c>
      <c r="ST64" s="84">
        <v>0</v>
      </c>
      <c r="SU64" s="84">
        <v>0</v>
      </c>
      <c r="SV64" s="84">
        <v>0</v>
      </c>
      <c r="SW64" s="84">
        <v>0</v>
      </c>
      <c r="SX64" s="84">
        <v>0</v>
      </c>
      <c r="SY64" s="84">
        <v>0</v>
      </c>
      <c r="SZ64" s="84">
        <v>0</v>
      </c>
      <c r="TA64" s="84">
        <v>0</v>
      </c>
      <c r="TB64" s="84">
        <v>0</v>
      </c>
      <c r="TC64" s="84">
        <v>0</v>
      </c>
      <c r="TD64" s="84">
        <v>0</v>
      </c>
      <c r="TE64" s="84">
        <v>0</v>
      </c>
      <c r="TF64" s="84">
        <v>0</v>
      </c>
      <c r="TG64" s="84">
        <v>0</v>
      </c>
      <c r="TH64" s="84">
        <v>0</v>
      </c>
      <c r="TI64" s="84">
        <v>0</v>
      </c>
      <c r="TJ64" s="84">
        <v>0</v>
      </c>
      <c r="TK64" s="84">
        <v>0</v>
      </c>
      <c r="TL64" s="84">
        <v>0</v>
      </c>
      <c r="TM64" s="84">
        <v>0</v>
      </c>
      <c r="TN64" s="84">
        <v>0</v>
      </c>
      <c r="TO64" s="84">
        <v>0</v>
      </c>
      <c r="TP64" s="84">
        <v>0</v>
      </c>
      <c r="TQ64" s="84">
        <v>0</v>
      </c>
      <c r="TR64" s="84">
        <v>0</v>
      </c>
      <c r="TS64" s="84">
        <v>0</v>
      </c>
      <c r="TT64" s="84">
        <v>0</v>
      </c>
      <c r="TU64" s="84">
        <v>0</v>
      </c>
      <c r="TV64" s="84">
        <v>0</v>
      </c>
      <c r="TW64" s="84">
        <v>0</v>
      </c>
      <c r="TX64" s="84">
        <v>0</v>
      </c>
      <c r="TY64" s="84">
        <v>0</v>
      </c>
      <c r="TZ64" s="84">
        <v>0</v>
      </c>
      <c r="UA64" s="84">
        <v>0</v>
      </c>
      <c r="UB64" s="84">
        <v>0</v>
      </c>
      <c r="UC64" s="84">
        <v>0</v>
      </c>
      <c r="UD64" s="84">
        <v>0</v>
      </c>
      <c r="UE64" s="84">
        <v>0</v>
      </c>
      <c r="UF64" s="84">
        <v>0</v>
      </c>
      <c r="UG64" s="84">
        <v>0</v>
      </c>
      <c r="UH64" s="84">
        <v>0</v>
      </c>
      <c r="UI64" s="84">
        <v>0</v>
      </c>
      <c r="UJ64" s="84">
        <v>0</v>
      </c>
      <c r="UK64" s="84">
        <v>0</v>
      </c>
      <c r="UL64" s="84">
        <v>0</v>
      </c>
      <c r="UM64" s="84">
        <v>0</v>
      </c>
      <c r="UN64" s="84">
        <v>0</v>
      </c>
      <c r="UO64" s="84">
        <v>0</v>
      </c>
      <c r="UP64" s="84">
        <v>0</v>
      </c>
      <c r="UQ64" s="84">
        <v>0</v>
      </c>
      <c r="UR64" s="84">
        <v>0</v>
      </c>
      <c r="US64" s="84">
        <v>0</v>
      </c>
      <c r="UT64" s="84">
        <v>0</v>
      </c>
      <c r="UU64" s="84">
        <v>0</v>
      </c>
      <c r="UV64" s="84">
        <v>0</v>
      </c>
      <c r="UW64" s="84">
        <v>0</v>
      </c>
      <c r="UX64" s="84">
        <v>0</v>
      </c>
      <c r="UY64" s="84">
        <v>0</v>
      </c>
      <c r="UZ64" s="84">
        <v>0</v>
      </c>
      <c r="VA64" s="84">
        <v>0</v>
      </c>
      <c r="VB64" s="84">
        <v>0</v>
      </c>
      <c r="VC64" s="84">
        <v>0</v>
      </c>
      <c r="VD64" s="84">
        <v>0</v>
      </c>
      <c r="VE64" s="84">
        <v>0</v>
      </c>
      <c r="VF64" s="84">
        <v>0</v>
      </c>
      <c r="VG64" s="84">
        <v>0</v>
      </c>
      <c r="VH64" s="84">
        <v>0</v>
      </c>
      <c r="VI64" s="84">
        <v>0</v>
      </c>
      <c r="VJ64" s="84">
        <v>0</v>
      </c>
      <c r="VK64" s="84">
        <v>0</v>
      </c>
      <c r="VL64" s="84">
        <v>0</v>
      </c>
      <c r="VM64" s="84">
        <v>0</v>
      </c>
      <c r="VN64" s="84">
        <v>0</v>
      </c>
      <c r="VO64" s="84">
        <v>0</v>
      </c>
      <c r="VP64" s="84">
        <v>0</v>
      </c>
      <c r="VQ64" s="84">
        <v>0</v>
      </c>
      <c r="VR64" s="84">
        <v>0</v>
      </c>
      <c r="VS64" s="84">
        <v>0</v>
      </c>
      <c r="VT64" s="84">
        <v>0</v>
      </c>
      <c r="VU64" s="84">
        <v>0</v>
      </c>
      <c r="VV64" s="84">
        <v>0</v>
      </c>
      <c r="VW64" s="84">
        <v>0</v>
      </c>
      <c r="VX64" s="84">
        <v>0</v>
      </c>
      <c r="VY64" s="84">
        <v>0</v>
      </c>
      <c r="VZ64" s="84">
        <v>0</v>
      </c>
      <c r="WA64" s="84">
        <v>0</v>
      </c>
      <c r="WB64" s="84">
        <v>0</v>
      </c>
      <c r="WC64" s="84">
        <v>0</v>
      </c>
      <c r="WD64" s="84">
        <v>0</v>
      </c>
      <c r="WE64" s="84">
        <v>0</v>
      </c>
      <c r="WF64" s="84">
        <v>0</v>
      </c>
      <c r="WG64" s="84">
        <v>0</v>
      </c>
      <c r="WH64" s="84">
        <v>0</v>
      </c>
      <c r="WI64" s="84">
        <v>0</v>
      </c>
      <c r="WJ64" s="84">
        <v>0</v>
      </c>
      <c r="WK64" s="84">
        <v>0</v>
      </c>
      <c r="WL64" s="84">
        <v>0</v>
      </c>
      <c r="WM64" s="84">
        <v>0</v>
      </c>
      <c r="WN64" s="84">
        <v>0</v>
      </c>
      <c r="WO64" s="84">
        <v>0</v>
      </c>
      <c r="WP64" s="84">
        <v>0</v>
      </c>
      <c r="WQ64" s="84">
        <v>0</v>
      </c>
      <c r="WR64" s="84">
        <v>0</v>
      </c>
      <c r="WS64" s="84">
        <v>0</v>
      </c>
    </row>
    <row r="65" spans="2:617">
      <c r="B65" s="92" t="s">
        <v>66</v>
      </c>
      <c r="D65" s="194">
        <f>Viðskiptaáætlun_Stjórnborð!D16</f>
        <v>50</v>
      </c>
      <c r="F65" s="199">
        <f t="shared" ref="F65:BQ65" si="361">IFERROR(PPMT($D$28/12,1,$D$65*12-F5+1,E46+F64),0)</f>
        <v>-3.4331593781848516E-4</v>
      </c>
      <c r="G65" s="199">
        <f t="shared" si="361"/>
        <v>-3.445175436008499E-4</v>
      </c>
      <c r="H65" s="199">
        <f t="shared" si="361"/>
        <v>-3.4572335500345289E-4</v>
      </c>
      <c r="I65" s="199">
        <f t="shared" si="361"/>
        <v>-3.469333867459649E-4</v>
      </c>
      <c r="J65" s="199">
        <f t="shared" si="361"/>
        <v>-3.4814765359957576E-4</v>
      </c>
      <c r="K65" s="199">
        <f t="shared" si="361"/>
        <v>-3.493661703871743E-4</v>
      </c>
      <c r="L65" s="199">
        <f t="shared" si="361"/>
        <v>-3.5058895198352943E-4</v>
      </c>
      <c r="M65" s="199">
        <f t="shared" si="361"/>
        <v>-3.5181601331547179E-4</v>
      </c>
      <c r="N65" s="199">
        <f t="shared" si="361"/>
        <v>-3.5304736936207597E-4</v>
      </c>
      <c r="O65" s="199">
        <f t="shared" si="361"/>
        <v>-3.5428303515484339E-4</v>
      </c>
      <c r="P65" s="199">
        <f t="shared" si="361"/>
        <v>-3.5552302577788531E-4</v>
      </c>
      <c r="Q65" s="199">
        <f t="shared" si="361"/>
        <v>-3.5676735636810784E-4</v>
      </c>
      <c r="R65" s="199">
        <f t="shared" si="361"/>
        <v>-3.580160421153963E-4</v>
      </c>
      <c r="S65" s="199">
        <f t="shared" si="361"/>
        <v>-3.5926909826280014E-4</v>
      </c>
      <c r="T65" s="199">
        <f t="shared" si="361"/>
        <v>-3.6052654010671994E-4</v>
      </c>
      <c r="U65" s="199">
        <f t="shared" si="361"/>
        <v>-3.6178838299709344E-4</v>
      </c>
      <c r="V65" s="199">
        <f t="shared" si="361"/>
        <v>-3.6305464233758327E-4</v>
      </c>
      <c r="W65" s="199">
        <f t="shared" si="361"/>
        <v>-3.6432533358576478E-4</v>
      </c>
      <c r="X65" s="199">
        <f t="shared" si="361"/>
        <v>-3.6560047225331495E-4</v>
      </c>
      <c r="Y65" s="199">
        <f t="shared" si="361"/>
        <v>-3.6688007390620162E-4</v>
      </c>
      <c r="Z65" s="199">
        <f t="shared" si="361"/>
        <v>-3.6816415416487328E-4</v>
      </c>
      <c r="AA65" s="199">
        <f t="shared" si="361"/>
        <v>-3.6945272870445034E-4</v>
      </c>
      <c r="AB65" s="199">
        <f t="shared" si="361"/>
        <v>-3.707458132549159E-4</v>
      </c>
      <c r="AC65" s="199">
        <f t="shared" si="361"/>
        <v>-3.7204342360130802E-4</v>
      </c>
      <c r="AD65" s="199">
        <f t="shared" si="361"/>
        <v>-3.7334557558391259E-4</v>
      </c>
      <c r="AE65" s="199">
        <f t="shared" si="361"/>
        <v>-3.7465228509845635E-4</v>
      </c>
      <c r="AF65" s="199">
        <f t="shared" si="361"/>
        <v>-3.7596356809630084E-4</v>
      </c>
      <c r="AG65" s="199">
        <f t="shared" si="361"/>
        <v>-3.7727944058463817E-4</v>
      </c>
      <c r="AH65" s="199">
        <f t="shared" si="361"/>
        <v>-3.7859991862668429E-4</v>
      </c>
      <c r="AI65" s="199">
        <f t="shared" si="361"/>
        <v>-3.7992501834187764E-4</v>
      </c>
      <c r="AJ65" s="199">
        <f t="shared" si="361"/>
        <v>-3.812547559060742E-4</v>
      </c>
      <c r="AK65" s="199">
        <f t="shared" si="361"/>
        <v>-3.8258914755174558E-4</v>
      </c>
      <c r="AL65" s="199">
        <f t="shared" si="361"/>
        <v>-3.8392820956817663E-4</v>
      </c>
      <c r="AM65" s="199">
        <f t="shared" si="361"/>
        <v>-3.852719583016652E-4</v>
      </c>
      <c r="AN65" s="199">
        <f t="shared" si="361"/>
        <v>-3.8662041015572108E-4</v>
      </c>
      <c r="AO65" s="199">
        <f t="shared" si="361"/>
        <v>-3.8797358159126609E-4</v>
      </c>
      <c r="AP65" s="199">
        <f t="shared" si="361"/>
        <v>-3.8933148912683558E-4</v>
      </c>
      <c r="AQ65" s="199">
        <f t="shared" si="361"/>
        <v>-3.9069414933877949E-4</v>
      </c>
      <c r="AR65" s="199">
        <f t="shared" si="361"/>
        <v>-3.9206157886146524E-4</v>
      </c>
      <c r="AS65" s="199">
        <f t="shared" si="361"/>
        <v>-3.9343379438748027E-4</v>
      </c>
      <c r="AT65" s="199">
        <f t="shared" si="361"/>
        <v>-3.9481081266783656E-4</v>
      </c>
      <c r="AU65" s="199">
        <f t="shared" si="361"/>
        <v>-3.9619265051217398E-4</v>
      </c>
      <c r="AV65" s="199">
        <f t="shared" si="361"/>
        <v>-3.9757932478896662E-4</v>
      </c>
      <c r="AW65" s="199">
        <f t="shared" si="361"/>
        <v>-3.9897085242572794E-4</v>
      </c>
      <c r="AX65" s="199">
        <f t="shared" si="361"/>
        <v>-4.0036725040921804E-4</v>
      </c>
      <c r="AY65" s="199">
        <f t="shared" si="361"/>
        <v>-4.0176853578565027E-4</v>
      </c>
      <c r="AZ65" s="199">
        <f t="shared" si="361"/>
        <v>-4.0317472566090003E-4</v>
      </c>
      <c r="BA65" s="199">
        <f t="shared" si="361"/>
        <v>-4.0458583720071311E-4</v>
      </c>
      <c r="BB65" s="199">
        <f t="shared" si="361"/>
        <v>-4.0600188763091567E-4</v>
      </c>
      <c r="BC65" s="199">
        <f t="shared" si="361"/>
        <v>-4.0742289423762389E-4</v>
      </c>
      <c r="BD65" s="199">
        <f t="shared" si="361"/>
        <v>-4.0884887436745557E-4</v>
      </c>
      <c r="BE65" s="199">
        <f t="shared" si="361"/>
        <v>-4.1027984542774164E-4</v>
      </c>
      <c r="BF65" s="199">
        <f t="shared" si="361"/>
        <v>-4.1171582488673877E-4</v>
      </c>
      <c r="BG65" s="199">
        <f t="shared" si="361"/>
        <v>-4.1315683027384222E-4</v>
      </c>
      <c r="BH65" s="199">
        <f t="shared" si="361"/>
        <v>-4.1460287917980071E-4</v>
      </c>
      <c r="BI65" s="199">
        <f t="shared" si="361"/>
        <v>-4.1605398925693011E-4</v>
      </c>
      <c r="BJ65" s="199">
        <f t="shared" si="361"/>
        <v>-4.1751017821932922E-4</v>
      </c>
      <c r="BK65" s="199">
        <f t="shared" si="361"/>
        <v>-4.1897146384309688E-4</v>
      </c>
      <c r="BL65" s="199">
        <f t="shared" si="361"/>
        <v>-4.2043786396654779E-4</v>
      </c>
      <c r="BM65" s="199">
        <f t="shared" si="361"/>
        <v>-4.2190939649043081E-4</v>
      </c>
      <c r="BN65" s="199">
        <f t="shared" si="361"/>
        <v>-4.2338607937814722E-4</v>
      </c>
      <c r="BO65" s="199">
        <f t="shared" si="361"/>
        <v>-4.2486793065597069E-4</v>
      </c>
      <c r="BP65" s="199">
        <f t="shared" si="361"/>
        <v>-4.2635496841326656E-4</v>
      </c>
      <c r="BQ65" s="199">
        <f t="shared" si="361"/>
        <v>-4.2784721080271304E-4</v>
      </c>
      <c r="BR65" s="199">
        <f t="shared" ref="BR65:EC65" si="362">IFERROR(PPMT($D$28/12,1,$D$65*12-BR5+1,BQ46+BR64),0)</f>
        <v>-4.2934467604052251E-4</v>
      </c>
      <c r="BS65" s="199">
        <f t="shared" si="362"/>
        <v>-4.3084738240666432E-4</v>
      </c>
      <c r="BT65" s="199">
        <f t="shared" si="362"/>
        <v>-4.3235534824508776E-4</v>
      </c>
      <c r="BU65" s="199">
        <f t="shared" si="362"/>
        <v>-4.338685919639456E-4</v>
      </c>
      <c r="BV65" s="199">
        <f t="shared" si="362"/>
        <v>-4.3538713203581942E-4</v>
      </c>
      <c r="BW65" s="199">
        <f t="shared" si="362"/>
        <v>-4.3691098699794479E-4</v>
      </c>
      <c r="BX65" s="199">
        <f t="shared" si="362"/>
        <v>-4.3844017545243764E-4</v>
      </c>
      <c r="BY65" s="199">
        <f t="shared" si="362"/>
        <v>-4.3997471606652111E-4</v>
      </c>
      <c r="BZ65" s="199">
        <f t="shared" si="362"/>
        <v>-4.4151462757275391E-4</v>
      </c>
      <c r="CA65" s="199">
        <f t="shared" si="362"/>
        <v>-4.4305992876925854E-4</v>
      </c>
      <c r="CB65" s="199">
        <f t="shared" si="362"/>
        <v>-4.446106385199509E-4</v>
      </c>
      <c r="CC65" s="199">
        <f t="shared" si="362"/>
        <v>-4.4616677575477082E-4</v>
      </c>
      <c r="CD65" s="199">
        <f t="shared" si="362"/>
        <v>-4.4772835946991238E-4</v>
      </c>
      <c r="CE65" s="199">
        <f t="shared" si="362"/>
        <v>-4.4929540872805715E-4</v>
      </c>
      <c r="CF65" s="199">
        <f t="shared" si="362"/>
        <v>-4.5086794265860523E-4</v>
      </c>
      <c r="CG65" s="199">
        <f t="shared" si="362"/>
        <v>-4.5244598045791044E-4</v>
      </c>
      <c r="CH65" s="199">
        <f t="shared" si="362"/>
        <v>-4.5402954138951303E-4</v>
      </c>
      <c r="CI65" s="199">
        <f t="shared" si="362"/>
        <v>-4.5561864478437631E-4</v>
      </c>
      <c r="CJ65" s="199">
        <f t="shared" si="362"/>
        <v>-4.5721331004112178E-4</v>
      </c>
      <c r="CK65" s="199">
        <f t="shared" si="362"/>
        <v>-4.5881355662626556E-4</v>
      </c>
      <c r="CL65" s="199">
        <f t="shared" si="362"/>
        <v>-4.6041940407445759E-4</v>
      </c>
      <c r="CM65" s="199">
        <f t="shared" si="362"/>
        <v>-4.620308719887182E-4</v>
      </c>
      <c r="CN65" s="199">
        <f t="shared" si="362"/>
        <v>-4.6364798004067868E-4</v>
      </c>
      <c r="CO65" s="199">
        <f t="shared" si="362"/>
        <v>-4.6527074797082102E-4</v>
      </c>
      <c r="CP65" s="199">
        <f t="shared" si="362"/>
        <v>-4.6689919558871889E-4</v>
      </c>
      <c r="CQ65" s="199">
        <f t="shared" si="362"/>
        <v>-4.6853334277327936E-4</v>
      </c>
      <c r="CR65" s="199">
        <f t="shared" si="362"/>
        <v>-4.7017320947298583E-4</v>
      </c>
      <c r="CS65" s="199">
        <f t="shared" si="362"/>
        <v>-4.7181881570614129E-4</v>
      </c>
      <c r="CT65" s="199">
        <f t="shared" si="362"/>
        <v>-4.734701815611128E-4</v>
      </c>
      <c r="CU65" s="199">
        <f t="shared" si="362"/>
        <v>-4.7512732719657679E-4</v>
      </c>
      <c r="CV65" s="199">
        <f t="shared" si="362"/>
        <v>-4.7679027284176485E-4</v>
      </c>
      <c r="CW65" s="199">
        <f t="shared" si="362"/>
        <v>-4.78459038796711E-4</v>
      </c>
      <c r="CX65" s="199">
        <f t="shared" si="362"/>
        <v>-4.8013364543249943E-4</v>
      </c>
      <c r="CY65" s="199">
        <f t="shared" si="362"/>
        <v>-4.8181411319151313E-4</v>
      </c>
      <c r="CZ65" s="199">
        <f t="shared" si="362"/>
        <v>-4.8350046258768348E-4</v>
      </c>
      <c r="DA65" s="199">
        <f t="shared" si="362"/>
        <v>-4.8519271420674031E-4</v>
      </c>
      <c r="DB65" s="199">
        <f t="shared" si="362"/>
        <v>-4.8689088870646391E-4</v>
      </c>
      <c r="DC65" s="199">
        <f t="shared" si="362"/>
        <v>-4.8859500681693643E-4</v>
      </c>
      <c r="DD65" s="199">
        <f t="shared" si="362"/>
        <v>-4.9030508934079595E-4</v>
      </c>
      <c r="DE65" s="199">
        <f t="shared" si="362"/>
        <v>-4.9202115715348861E-4</v>
      </c>
      <c r="DF65" s="199">
        <f t="shared" si="362"/>
        <v>-4.9374323120352577E-4</v>
      </c>
      <c r="DG65" s="199">
        <f t="shared" si="362"/>
        <v>-4.9547133251273798E-4</v>
      </c>
      <c r="DH65" s="199">
        <f t="shared" si="362"/>
        <v>-4.9720548217653266E-4</v>
      </c>
      <c r="DI65" s="199">
        <f t="shared" si="362"/>
        <v>-4.9894570136415066E-4</v>
      </c>
      <c r="DJ65" s="199">
        <f t="shared" si="362"/>
        <v>-5.0069201131892514E-4</v>
      </c>
      <c r="DK65" s="199">
        <f t="shared" si="362"/>
        <v>-5.0244443335854133E-4</v>
      </c>
      <c r="DL65" s="199">
        <f t="shared" si="362"/>
        <v>-5.0420298887529614E-4</v>
      </c>
      <c r="DM65" s="199">
        <f t="shared" si="362"/>
        <v>-5.0596769933635983E-4</v>
      </c>
      <c r="DN65" s="199">
        <f t="shared" si="362"/>
        <v>-5.0773858628403693E-4</v>
      </c>
      <c r="DO65" s="199">
        <f t="shared" si="362"/>
        <v>-5.0951567133603114E-4</v>
      </c>
      <c r="DP65" s="199">
        <f t="shared" si="362"/>
        <v>-5.1129897618570723E-4</v>
      </c>
      <c r="DQ65" s="199">
        <f t="shared" si="362"/>
        <v>-5.130885226023572E-4</v>
      </c>
      <c r="DR65" s="199">
        <f t="shared" si="362"/>
        <v>-5.1488433243146534E-4</v>
      </c>
      <c r="DS65" s="199">
        <f t="shared" si="362"/>
        <v>-5.1668642759497541E-4</v>
      </c>
      <c r="DT65" s="199">
        <f t="shared" si="362"/>
        <v>-5.1849483009155787E-4</v>
      </c>
      <c r="DU65" s="199">
        <f t="shared" si="362"/>
        <v>-5.2030956199687845E-4</v>
      </c>
      <c r="DV65" s="199">
        <f t="shared" si="362"/>
        <v>-5.2213064546386735E-4</v>
      </c>
      <c r="DW65" s="199">
        <f t="shared" si="362"/>
        <v>-5.2395810272299096E-4</v>
      </c>
      <c r="DX65" s="199">
        <f t="shared" si="362"/>
        <v>-5.2579195608252148E-4</v>
      </c>
      <c r="DY65" s="199">
        <f t="shared" si="362"/>
        <v>-5.2763222792881026E-4</v>
      </c>
      <c r="DZ65" s="199">
        <f t="shared" si="362"/>
        <v>-5.294789407265611E-4</v>
      </c>
      <c r="EA65" s="199">
        <f t="shared" si="362"/>
        <v>-5.3133211701910407E-4</v>
      </c>
      <c r="EB65" s="199">
        <f t="shared" si="362"/>
        <v>-5.3319177942867094E-4</v>
      </c>
      <c r="EC65" s="199">
        <f t="shared" si="362"/>
        <v>-5.3505795065667114E-4</v>
      </c>
      <c r="ED65" s="199">
        <f t="shared" ref="ED65:GO65" si="363">IFERROR(PPMT($D$28/12,1,$D$65*12-ED5+1,EC46+ED64),0)</f>
        <v>-5.3693065348396965E-4</v>
      </c>
      <c r="EE65" s="199">
        <f t="shared" si="363"/>
        <v>-5.3880991077116368E-4</v>
      </c>
      <c r="EF65" s="199">
        <f t="shared" si="363"/>
        <v>-5.4069574545886272E-4</v>
      </c>
      <c r="EG65" s="199">
        <f t="shared" si="363"/>
        <v>-5.4258818056796877E-4</v>
      </c>
      <c r="EH65" s="199">
        <f t="shared" si="363"/>
        <v>-5.4448723919995657E-4</v>
      </c>
      <c r="EI65" s="199">
        <f t="shared" si="363"/>
        <v>-5.4639294453715632E-4</v>
      </c>
      <c r="EJ65" s="199">
        <f t="shared" si="363"/>
        <v>-5.483053198430364E-4</v>
      </c>
      <c r="EK65" s="199">
        <f t="shared" si="363"/>
        <v>-5.5022438846248699E-4</v>
      </c>
      <c r="EL65" s="199">
        <f t="shared" si="363"/>
        <v>-5.5215017382210553E-4</v>
      </c>
      <c r="EM65" s="199">
        <f t="shared" si="363"/>
        <v>-5.5408269943048316E-4</v>
      </c>
      <c r="EN65" s="199">
        <f t="shared" si="363"/>
        <v>-5.560219888784898E-4</v>
      </c>
      <c r="EO65" s="199">
        <f t="shared" si="363"/>
        <v>-5.5796806583956443E-4</v>
      </c>
      <c r="EP65" s="199">
        <f t="shared" si="363"/>
        <v>-5.5992095407000311E-4</v>
      </c>
      <c r="EQ65" s="199">
        <f t="shared" si="363"/>
        <v>-5.6188067740924801E-4</v>
      </c>
      <c r="ER65" s="199">
        <f t="shared" si="363"/>
        <v>-5.6384725978018025E-4</v>
      </c>
      <c r="ES65" s="199">
        <f t="shared" si="363"/>
        <v>-5.6582072518941088E-4</v>
      </c>
      <c r="ET65" s="199">
        <f t="shared" si="363"/>
        <v>-5.678010977275738E-4</v>
      </c>
      <c r="EU65" s="199">
        <f t="shared" si="363"/>
        <v>-5.6978840156962033E-4</v>
      </c>
      <c r="EV65" s="199">
        <f t="shared" si="363"/>
        <v>-5.7178266097511422E-4</v>
      </c>
      <c r="EW65" s="199">
        <f t="shared" si="363"/>
        <v>-5.7378390028852702E-4</v>
      </c>
      <c r="EX65" s="199">
        <f t="shared" si="363"/>
        <v>-5.7579214393953682E-4</v>
      </c>
      <c r="EY65" s="199">
        <f t="shared" si="363"/>
        <v>-5.778074164433252E-4</v>
      </c>
      <c r="EZ65" s="199">
        <f t="shared" si="363"/>
        <v>-5.7982974240087691E-4</v>
      </c>
      <c r="FA65" s="199">
        <f t="shared" si="363"/>
        <v>-5.8185914649927994E-4</v>
      </c>
      <c r="FB65" s="199">
        <f t="shared" si="363"/>
        <v>-5.8389565351202734E-4</v>
      </c>
      <c r="FC65" s="199">
        <f t="shared" si="363"/>
        <v>-5.8593928829931937E-4</v>
      </c>
      <c r="FD65" s="199">
        <f t="shared" si="363"/>
        <v>-5.8799007580836689E-4</v>
      </c>
      <c r="FE65" s="199">
        <f t="shared" si="363"/>
        <v>-5.9004804107369645E-4</v>
      </c>
      <c r="FF65" s="199">
        <f t="shared" si="363"/>
        <v>-5.9211320921745436E-4</v>
      </c>
      <c r="FG65" s="199">
        <f t="shared" si="363"/>
        <v>-5.9418560544971554E-4</v>
      </c>
      <c r="FH65" s="199">
        <f t="shared" si="363"/>
        <v>-5.9626525506878934E-4</v>
      </c>
      <c r="FI65" s="199">
        <f t="shared" si="363"/>
        <v>-5.9835218346153006E-4</v>
      </c>
      <c r="FJ65" s="199">
        <f t="shared" si="363"/>
        <v>-6.0044641610364549E-4</v>
      </c>
      <c r="FK65" s="199">
        <f t="shared" si="363"/>
        <v>-6.0254797856000813E-4</v>
      </c>
      <c r="FL65" s="199">
        <f t="shared" si="363"/>
        <v>-6.0465689648496815E-4</v>
      </c>
      <c r="FM65" s="199">
        <f t="shared" si="363"/>
        <v>-6.0677319562266565E-4</v>
      </c>
      <c r="FN65" s="199">
        <f t="shared" si="363"/>
        <v>-6.088969018073451E-4</v>
      </c>
      <c r="FO65" s="199">
        <f t="shared" si="363"/>
        <v>-6.1102804096367083E-4</v>
      </c>
      <c r="FP65" s="199">
        <f t="shared" si="363"/>
        <v>-6.131666391070436E-4</v>
      </c>
      <c r="FQ65" s="199">
        <f t="shared" si="363"/>
        <v>-6.1531272234391821E-4</v>
      </c>
      <c r="FR65" s="199">
        <f t="shared" si="363"/>
        <v>-6.1746631687212197E-4</v>
      </c>
      <c r="FS65" s="199">
        <f t="shared" si="363"/>
        <v>-6.1962744898117438E-4</v>
      </c>
      <c r="FT65" s="199">
        <f t="shared" si="363"/>
        <v>-6.2179614505260836E-4</v>
      </c>
      <c r="FU65" s="199">
        <f t="shared" si="363"/>
        <v>-6.2397243156029258E-4</v>
      </c>
      <c r="FV65" s="199">
        <f t="shared" si="363"/>
        <v>-6.261563350707537E-4</v>
      </c>
      <c r="FW65" s="199">
        <f t="shared" si="363"/>
        <v>-6.2834788224350136E-4</v>
      </c>
      <c r="FX65" s="199">
        <f t="shared" si="363"/>
        <v>-6.3054709983135354E-4</v>
      </c>
      <c r="FY65" s="199">
        <f t="shared" si="363"/>
        <v>-6.3275401468076324E-4</v>
      </c>
      <c r="FZ65" s="199">
        <f t="shared" si="363"/>
        <v>-6.3496865373214586E-4</v>
      </c>
      <c r="GA65" s="199">
        <f t="shared" si="363"/>
        <v>-6.3719104402020833E-4</v>
      </c>
      <c r="GB65" s="199">
        <f t="shared" si="363"/>
        <v>-6.3942121267427916E-4</v>
      </c>
      <c r="GC65" s="199">
        <f t="shared" si="363"/>
        <v>-6.4165918691863914E-4</v>
      </c>
      <c r="GD65" s="199">
        <f t="shared" si="363"/>
        <v>-6.4390499407285435E-4</v>
      </c>
      <c r="GE65" s="199">
        <f t="shared" si="363"/>
        <v>-6.4615866155210951E-4</v>
      </c>
      <c r="GF65" s="199">
        <f t="shared" si="363"/>
        <v>-6.4842021686754186E-4</v>
      </c>
      <c r="GG65" s="199">
        <f t="shared" si="363"/>
        <v>-6.5068968762657816E-4</v>
      </c>
      <c r="GH65" s="199">
        <f t="shared" si="363"/>
        <v>-6.5296710153327122E-4</v>
      </c>
      <c r="GI65" s="199">
        <f t="shared" si="363"/>
        <v>-6.5525248638863775E-4</v>
      </c>
      <c r="GJ65" s="199">
        <f t="shared" si="363"/>
        <v>-6.5754587009099789E-4</v>
      </c>
      <c r="GK65" s="199">
        <f t="shared" si="363"/>
        <v>-6.5984728063631635E-4</v>
      </c>
      <c r="GL65" s="199">
        <f t="shared" si="363"/>
        <v>-6.6215674611854337E-4</v>
      </c>
      <c r="GM65" s="199">
        <f t="shared" si="363"/>
        <v>-6.6447429472995818E-4</v>
      </c>
      <c r="GN65" s="199">
        <f t="shared" si="363"/>
        <v>-6.6679995476151327E-4</v>
      </c>
      <c r="GO65" s="199">
        <f t="shared" si="363"/>
        <v>-6.6913375460317859E-4</v>
      </c>
      <c r="GP65" s="199">
        <f t="shared" ref="GP65:JA65" si="364">IFERROR(PPMT($D$28/12,1,$D$65*12-GP5+1,GO46+GP64),0)</f>
        <v>-6.7147572274428959E-4</v>
      </c>
      <c r="GQ65" s="199">
        <f t="shared" si="364"/>
        <v>-6.7382588777389484E-4</v>
      </c>
      <c r="GR65" s="199">
        <f t="shared" si="364"/>
        <v>-6.7618427838110336E-4</v>
      </c>
      <c r="GS65" s="199">
        <f t="shared" si="364"/>
        <v>-6.7855092335543713E-4</v>
      </c>
      <c r="GT65" s="199">
        <f t="shared" si="364"/>
        <v>-6.8092585158718128E-4</v>
      </c>
      <c r="GU65" s="199">
        <f t="shared" si="364"/>
        <v>-6.8330909206773625E-4</v>
      </c>
      <c r="GV65" s="199">
        <f t="shared" si="364"/>
        <v>-6.8570067388997325E-4</v>
      </c>
      <c r="GW65" s="199">
        <f t="shared" si="364"/>
        <v>-6.8810062624858844E-4</v>
      </c>
      <c r="GX65" s="199">
        <f t="shared" si="364"/>
        <v>-6.9050897844045848E-4</v>
      </c>
      <c r="GY65" s="199">
        <f t="shared" si="364"/>
        <v>-6.9292575986500007E-4</v>
      </c>
      <c r="GZ65" s="199">
        <f t="shared" si="364"/>
        <v>-6.9535100002452767E-4</v>
      </c>
      <c r="HA65" s="199">
        <f t="shared" si="364"/>
        <v>-6.9778472852461348E-4</v>
      </c>
      <c r="HB65" s="199">
        <f t="shared" si="364"/>
        <v>-7.0022697507444932E-4</v>
      </c>
      <c r="HC65" s="199">
        <f t="shared" si="364"/>
        <v>-7.0267776948721025E-4</v>
      </c>
      <c r="HD65" s="199">
        <f t="shared" si="364"/>
        <v>-7.0513714168041522E-4</v>
      </c>
      <c r="HE65" s="199">
        <f t="shared" si="364"/>
        <v>-7.0760512167629657E-4</v>
      </c>
      <c r="HF65" s="199">
        <f t="shared" si="364"/>
        <v>-7.100817396021639E-4</v>
      </c>
      <c r="HG65" s="199">
        <f t="shared" si="364"/>
        <v>-7.1256702569077156E-4</v>
      </c>
      <c r="HH65" s="199">
        <f t="shared" si="364"/>
        <v>-7.1506101028068908E-4</v>
      </c>
      <c r="HI65" s="199">
        <f t="shared" si="364"/>
        <v>-7.1756372381667126E-4</v>
      </c>
      <c r="HJ65" s="199">
        <f t="shared" si="364"/>
        <v>-7.2007519685002969E-4</v>
      </c>
      <c r="HK65" s="199">
        <f t="shared" si="364"/>
        <v>-7.2259546003900486E-4</v>
      </c>
      <c r="HL65" s="199">
        <f t="shared" si="364"/>
        <v>-7.2512454414914128E-4</v>
      </c>
      <c r="HM65" s="199">
        <f t="shared" si="364"/>
        <v>-7.2766248005366307E-4</v>
      </c>
      <c r="HN65" s="199">
        <f t="shared" si="364"/>
        <v>-7.3020929873385081E-4</v>
      </c>
      <c r="HO65" s="199">
        <f t="shared" si="364"/>
        <v>-7.3276503127941972E-4</v>
      </c>
      <c r="HP65" s="199">
        <f t="shared" si="364"/>
        <v>-7.3532970888889773E-4</v>
      </c>
      <c r="HQ65" s="199">
        <f t="shared" si="364"/>
        <v>-7.3790336287000893E-4</v>
      </c>
      <c r="HR65" s="199">
        <f t="shared" si="364"/>
        <v>-7.4048602464005361E-4</v>
      </c>
      <c r="HS65" s="199">
        <f t="shared" si="364"/>
        <v>-7.4307772572629381E-4</v>
      </c>
      <c r="HT65" s="199">
        <f t="shared" si="364"/>
        <v>-7.456784977663358E-4</v>
      </c>
      <c r="HU65" s="199">
        <f t="shared" si="364"/>
        <v>-7.4828837250851801E-4</v>
      </c>
      <c r="HV65" s="199">
        <f t="shared" si="364"/>
        <v>-7.5090738181229791E-4</v>
      </c>
      <c r="HW65" s="199">
        <f t="shared" si="364"/>
        <v>-7.5353555764864108E-4</v>
      </c>
      <c r="HX65" s="199">
        <f t="shared" si="364"/>
        <v>-7.5617293210041134E-4</v>
      </c>
      <c r="HY65" s="199">
        <f t="shared" si="364"/>
        <v>-7.5881953736276256E-4</v>
      </c>
      <c r="HZ65" s="199">
        <f t="shared" si="364"/>
        <v>-7.6147540574353237E-4</v>
      </c>
      <c r="IA65" s="199">
        <f t="shared" si="364"/>
        <v>-7.641405696636348E-4</v>
      </c>
      <c r="IB65" s="199">
        <f t="shared" si="364"/>
        <v>-7.6681506165745704E-4</v>
      </c>
      <c r="IC65" s="199">
        <f t="shared" si="364"/>
        <v>-7.6949891437325829E-4</v>
      </c>
      <c r="ID65" s="199">
        <f t="shared" si="364"/>
        <v>-7.7219216057356464E-4</v>
      </c>
      <c r="IE65" s="199">
        <f t="shared" si="364"/>
        <v>-7.7489483313557229E-4</v>
      </c>
      <c r="IF65" s="199">
        <f t="shared" si="364"/>
        <v>-7.7760696505154694E-4</v>
      </c>
      <c r="IG65" s="199">
        <f t="shared" si="364"/>
        <v>-7.8032858942922716E-4</v>
      </c>
      <c r="IH65" s="199">
        <f t="shared" si="364"/>
        <v>-7.8305973949222951E-4</v>
      </c>
      <c r="II65" s="199">
        <f t="shared" si="364"/>
        <v>-7.8580044858045232E-4</v>
      </c>
      <c r="IJ65" s="199">
        <f t="shared" si="364"/>
        <v>-7.88550750150484E-4</v>
      </c>
      <c r="IK65" s="199">
        <f t="shared" si="364"/>
        <v>-7.9131067777601059E-4</v>
      </c>
      <c r="IL65" s="199">
        <f t="shared" si="364"/>
        <v>-7.9408026514822636E-4</v>
      </c>
      <c r="IM65" s="199">
        <f t="shared" si="364"/>
        <v>-7.9685954607624512E-4</v>
      </c>
      <c r="IN65" s="199">
        <f t="shared" si="364"/>
        <v>-7.9964855448751214E-4</v>
      </c>
      <c r="IO65" s="199">
        <f t="shared" si="364"/>
        <v>-8.0244732442821853E-4</v>
      </c>
      <c r="IP65" s="199">
        <f t="shared" si="364"/>
        <v>-8.0525589006371734E-4</v>
      </c>
      <c r="IQ65" s="199">
        <f t="shared" si="364"/>
        <v>-8.0807428567894024E-4</v>
      </c>
      <c r="IR65" s="199">
        <f t="shared" si="364"/>
        <v>-8.1090254567881622E-4</v>
      </c>
      <c r="IS65" s="199">
        <f t="shared" si="364"/>
        <v>-8.1374070458869216E-4</v>
      </c>
      <c r="IT65" s="199">
        <f t="shared" si="364"/>
        <v>-8.1658879705475242E-4</v>
      </c>
      <c r="IU65" s="199">
        <f t="shared" si="364"/>
        <v>-8.1944685784444428E-4</v>
      </c>
      <c r="IV65" s="199">
        <f t="shared" si="364"/>
        <v>-8.2231492184689991E-4</v>
      </c>
      <c r="IW65" s="199">
        <f t="shared" si="364"/>
        <v>-8.2519302407336385E-4</v>
      </c>
      <c r="IX65" s="199">
        <f t="shared" si="364"/>
        <v>-8.2808119965762088E-4</v>
      </c>
      <c r="IY65" s="199">
        <f t="shared" si="364"/>
        <v>-8.3097948385642262E-4</v>
      </c>
      <c r="IZ65" s="199">
        <f t="shared" si="364"/>
        <v>-8.3388791204991981E-4</v>
      </c>
      <c r="JA65" s="199">
        <f t="shared" si="364"/>
        <v>-8.3680651974209457E-4</v>
      </c>
      <c r="JB65" s="199">
        <f t="shared" ref="JB65:LM65" si="365">IFERROR(PPMT($D$28/12,1,$D$65*12-JB5+1,JA46+JB64),0)</f>
        <v>-8.3973534256119185E-4</v>
      </c>
      <c r="JC65" s="199">
        <f t="shared" si="365"/>
        <v>-8.4267441626015608E-4</v>
      </c>
      <c r="JD65" s="199">
        <f t="shared" si="365"/>
        <v>-8.4562377671706652E-4</v>
      </c>
      <c r="JE65" s="199">
        <f t="shared" si="365"/>
        <v>-8.4858345993557615E-4</v>
      </c>
      <c r="JF65" s="199">
        <f t="shared" si="365"/>
        <v>-8.5155350204535072E-4</v>
      </c>
      <c r="JG65" s="199">
        <f t="shared" si="365"/>
        <v>-8.5453393930250967E-4</v>
      </c>
      <c r="JH65" s="199">
        <f t="shared" si="365"/>
        <v>-8.5752480809006852E-4</v>
      </c>
      <c r="JI65" s="199">
        <f t="shared" si="365"/>
        <v>-8.6052614491838374E-4</v>
      </c>
      <c r="JJ65" s="199">
        <f t="shared" si="365"/>
        <v>-8.6353798642559816E-4</v>
      </c>
      <c r="JK65" s="199">
        <f t="shared" si="365"/>
        <v>-8.6656036937808763E-4</v>
      </c>
      <c r="JL65" s="199">
        <f t="shared" si="365"/>
        <v>-8.69593330670911E-4</v>
      </c>
      <c r="JM65" s="199">
        <f t="shared" si="365"/>
        <v>-8.7263690732825895E-4</v>
      </c>
      <c r="JN65" s="199">
        <f t="shared" si="365"/>
        <v>-8.7569113650390795E-4</v>
      </c>
      <c r="JO65" s="199">
        <f t="shared" si="365"/>
        <v>-8.7875605548167217E-4</v>
      </c>
      <c r="JP65" s="199">
        <f t="shared" si="365"/>
        <v>-8.8183170167585774E-4</v>
      </c>
      <c r="JQ65" s="199">
        <f t="shared" si="365"/>
        <v>-8.8491811263172312E-4</v>
      </c>
      <c r="JR65" s="199">
        <f t="shared" si="365"/>
        <v>-8.8801532602593403E-4</v>
      </c>
      <c r="JS65" s="199">
        <f t="shared" si="365"/>
        <v>-8.9112337966702488E-4</v>
      </c>
      <c r="JT65" s="199">
        <f t="shared" si="365"/>
        <v>-8.9424231149585977E-4</v>
      </c>
      <c r="JU65" s="199">
        <f t="shared" si="365"/>
        <v>-8.97372159586095E-4</v>
      </c>
      <c r="JV65" s="199">
        <f t="shared" si="365"/>
        <v>-9.0051296214464641E-4</v>
      </c>
      <c r="JW65" s="199">
        <f t="shared" si="365"/>
        <v>-9.036647575121526E-4</v>
      </c>
      <c r="JX65" s="199">
        <f t="shared" si="365"/>
        <v>-9.0682758416344561E-4</v>
      </c>
      <c r="JY65" s="199">
        <f t="shared" si="365"/>
        <v>-9.1000148070801725E-4</v>
      </c>
      <c r="JZ65" s="199">
        <f t="shared" si="365"/>
        <v>-9.1318648589049534E-4</v>
      </c>
      <c r="KA65" s="199">
        <f t="shared" si="365"/>
        <v>-9.1638263859111205E-4</v>
      </c>
      <c r="KB65" s="199">
        <f t="shared" si="365"/>
        <v>-9.195899778261812E-4</v>
      </c>
      <c r="KC65" s="199">
        <f t="shared" si="365"/>
        <v>-9.2280854274857298E-4</v>
      </c>
      <c r="KD65" s="199">
        <f t="shared" si="365"/>
        <v>-9.260383726481927E-4</v>
      </c>
      <c r="KE65" s="199">
        <f t="shared" si="365"/>
        <v>-9.2927950695246143E-4</v>
      </c>
      <c r="KF65" s="199">
        <f t="shared" si="365"/>
        <v>-9.3253198522679512E-4</v>
      </c>
      <c r="KG65" s="199">
        <f t="shared" si="365"/>
        <v>-9.3579584717508909E-4</v>
      </c>
      <c r="KH65" s="199">
        <f t="shared" si="365"/>
        <v>-9.3907113264020208E-4</v>
      </c>
      <c r="KI65" s="199">
        <f t="shared" si="365"/>
        <v>-9.4235788160444234E-4</v>
      </c>
      <c r="KJ65" s="199">
        <f t="shared" si="365"/>
        <v>-9.4565613419005795E-4</v>
      </c>
      <c r="KK65" s="199">
        <f t="shared" si="365"/>
        <v>-9.4896593065972319E-4</v>
      </c>
      <c r="KL65" s="199">
        <f t="shared" si="365"/>
        <v>-9.5228731141703204E-4</v>
      </c>
      <c r="KM65" s="199">
        <f t="shared" si="365"/>
        <v>-9.5562031700699174E-4</v>
      </c>
      <c r="KN65" s="199">
        <f t="shared" si="365"/>
        <v>-9.5896498811651621E-4</v>
      </c>
      <c r="KO65" s="199">
        <f t="shared" si="365"/>
        <v>-9.6232136557492366E-4</v>
      </c>
      <c r="KP65" s="199">
        <f t="shared" si="365"/>
        <v>-9.6568949035443635E-4</v>
      </c>
      <c r="KQ65" s="199">
        <f t="shared" si="365"/>
        <v>-9.6906940357067658E-4</v>
      </c>
      <c r="KR65" s="199">
        <f t="shared" si="365"/>
        <v>-9.7246114648317421E-4</v>
      </c>
      <c r="KS65" s="199">
        <f t="shared" si="365"/>
        <v>-9.7586476049586518E-4</v>
      </c>
      <c r="KT65" s="199">
        <f t="shared" si="365"/>
        <v>-9.7928028715760077E-4</v>
      </c>
      <c r="KU65" s="199">
        <f t="shared" si="365"/>
        <v>-9.8270776816265239E-4</v>
      </c>
      <c r="KV65" s="199">
        <f t="shared" si="365"/>
        <v>-9.861472453512217E-4</v>
      </c>
      <c r="KW65" s="199">
        <f t="shared" si="365"/>
        <v>-9.8959876070995093E-4</v>
      </c>
      <c r="KX65" s="199">
        <f t="shared" si="365"/>
        <v>-9.9306235637243575E-4</v>
      </c>
      <c r="KY65" s="199">
        <f t="shared" si="365"/>
        <v>-9.9653807461973958E-4</v>
      </c>
      <c r="KZ65" s="199">
        <f t="shared" si="365"/>
        <v>-1.0000259578809086E-3</v>
      </c>
      <c r="LA65" s="199">
        <f t="shared" si="365"/>
        <v>-1.0035260487334917E-3</v>
      </c>
      <c r="LB65" s="199">
        <f t="shared" si="365"/>
        <v>-1.0070383899040589E-3</v>
      </c>
      <c r="LC65" s="199">
        <f t="shared" si="365"/>
        <v>-1.0105630242687232E-3</v>
      </c>
      <c r="LD65" s="199">
        <f t="shared" si="365"/>
        <v>-1.0140999948536637E-3</v>
      </c>
      <c r="LE65" s="199">
        <f t="shared" si="365"/>
        <v>-1.0176493448356516E-3</v>
      </c>
      <c r="LF65" s="199">
        <f t="shared" si="365"/>
        <v>-1.0212111175425761E-3</v>
      </c>
      <c r="LG65" s="199">
        <f t="shared" si="365"/>
        <v>-1.0247853564539751E-3</v>
      </c>
      <c r="LH65" s="199">
        <f t="shared" si="365"/>
        <v>-1.0283721052015639E-3</v>
      </c>
      <c r="LI65" s="199">
        <f t="shared" si="365"/>
        <v>-1.0319714075697696E-3</v>
      </c>
      <c r="LJ65" s="199">
        <f t="shared" si="365"/>
        <v>-1.0355833074962642E-3</v>
      </c>
      <c r="LK65" s="199">
        <f t="shared" si="365"/>
        <v>-1.0392078490725008E-3</v>
      </c>
      <c r="LL65" s="199">
        <f t="shared" si="365"/>
        <v>-1.0428450765442544E-3</v>
      </c>
      <c r="LM65" s="199">
        <f t="shared" si="365"/>
        <v>-1.0464950343121592E-3</v>
      </c>
      <c r="LN65" s="199">
        <f t="shared" ref="LN65:NY65" si="366">IFERROR(PPMT($D$28/12,1,$D$65*12-LN5+1,LM46+LN64),0)</f>
        <v>-1.050157766932252E-3</v>
      </c>
      <c r="LO65" s="199">
        <f t="shared" si="366"/>
        <v>-1.053833319116515E-3</v>
      </c>
      <c r="LP65" s="199">
        <f t="shared" si="366"/>
        <v>-1.0575217357334228E-3</v>
      </c>
      <c r="LQ65" s="199">
        <f t="shared" si="366"/>
        <v>-1.0612230618084896E-3</v>
      </c>
      <c r="LR65" s="199">
        <f t="shared" si="366"/>
        <v>-1.0649373425248192E-3</v>
      </c>
      <c r="LS65" s="199">
        <f t="shared" si="366"/>
        <v>-1.0686646232236563E-3</v>
      </c>
      <c r="LT65" s="199">
        <f t="shared" si="366"/>
        <v>-1.0724049494049389E-3</v>
      </c>
      <c r="LU65" s="199">
        <f t="shared" si="366"/>
        <v>-1.0761583667278564E-3</v>
      </c>
      <c r="LV65" s="199">
        <f t="shared" si="366"/>
        <v>-1.079924921011404E-3</v>
      </c>
      <c r="LW65" s="199">
        <f t="shared" si="366"/>
        <v>-1.0837046582349438E-3</v>
      </c>
      <c r="LX65" s="199">
        <f t="shared" si="366"/>
        <v>-1.0874976245387662E-3</v>
      </c>
      <c r="LY65" s="199">
        <f t="shared" si="366"/>
        <v>-1.0913038662246522E-3</v>
      </c>
      <c r="LZ65" s="199">
        <f t="shared" si="366"/>
        <v>-1.0951234297564383E-3</v>
      </c>
      <c r="MA65" s="199">
        <f t="shared" si="366"/>
        <v>-1.0989563617605856E-3</v>
      </c>
      <c r="MB65" s="199">
        <f t="shared" si="366"/>
        <v>-1.1028027090267479E-3</v>
      </c>
      <c r="MC65" s="199">
        <f t="shared" si="366"/>
        <v>-1.1066625185083415E-3</v>
      </c>
      <c r="MD65" s="199">
        <f t="shared" si="366"/>
        <v>-1.1105358373231205E-3</v>
      </c>
      <c r="ME65" s="199">
        <f t="shared" si="366"/>
        <v>-1.1144227127537517E-3</v>
      </c>
      <c r="MF65" s="199">
        <f t="shared" si="366"/>
        <v>-1.1183231922483898E-3</v>
      </c>
      <c r="MG65" s="199">
        <f t="shared" si="366"/>
        <v>-1.1222373234212588E-3</v>
      </c>
      <c r="MH65" s="199">
        <f t="shared" si="366"/>
        <v>-1.1261651540532336E-3</v>
      </c>
      <c r="MI65" s="199">
        <f t="shared" si="366"/>
        <v>-1.1301067320924195E-3</v>
      </c>
      <c r="MJ65" s="199">
        <f t="shared" si="366"/>
        <v>-1.1340621056547433E-3</v>
      </c>
      <c r="MK65" s="199">
        <f t="shared" si="366"/>
        <v>-1.1380313230245347E-3</v>
      </c>
      <c r="ML65" s="199">
        <f t="shared" si="366"/>
        <v>-1.1420144326551209E-3</v>
      </c>
      <c r="MM65" s="199">
        <f t="shared" si="366"/>
        <v>-1.1460114831694133E-3</v>
      </c>
      <c r="MN65" s="199">
        <f t="shared" si="366"/>
        <v>-1.1500225233605065E-3</v>
      </c>
      <c r="MO65" s="199">
        <f t="shared" si="366"/>
        <v>-1.1540476021922688E-3</v>
      </c>
      <c r="MP65" s="199">
        <f t="shared" si="366"/>
        <v>-1.1580867687999413E-3</v>
      </c>
      <c r="MQ65" s="199">
        <f t="shared" si="366"/>
        <v>-1.1621400724907411E-3</v>
      </c>
      <c r="MR65" s="199">
        <f t="shared" si="366"/>
        <v>-1.1662075627444589E-3</v>
      </c>
      <c r="MS65" s="199">
        <f t="shared" si="366"/>
        <v>-1.1702892892140649E-3</v>
      </c>
      <c r="MT65" s="199">
        <f t="shared" si="366"/>
        <v>-1.1743853017263137E-3</v>
      </c>
      <c r="MU65" s="199">
        <f t="shared" si="366"/>
        <v>-1.1784956502823556E-3</v>
      </c>
      <c r="MV65" s="199">
        <f t="shared" si="366"/>
        <v>-1.182620385058344E-3</v>
      </c>
      <c r="MW65" s="199">
        <f t="shared" si="366"/>
        <v>-1.1867595564060481E-3</v>
      </c>
      <c r="MX65" s="199">
        <f t="shared" si="366"/>
        <v>-1.1909132148534695E-3</v>
      </c>
      <c r="MY65" s="199">
        <f t="shared" si="366"/>
        <v>-1.1950814111054567E-3</v>
      </c>
      <c r="MZ65" s="199">
        <f t="shared" si="366"/>
        <v>-1.1992641960443258E-3</v>
      </c>
      <c r="NA65" s="199">
        <f t="shared" si="366"/>
        <v>-1.2034616207304805E-3</v>
      </c>
      <c r="NB65" s="199">
        <f t="shared" si="366"/>
        <v>-1.2076737364030375E-3</v>
      </c>
      <c r="NC65" s="199">
        <f t="shared" si="366"/>
        <v>-1.2119005944804483E-3</v>
      </c>
      <c r="ND65" s="199">
        <f t="shared" si="366"/>
        <v>-1.2161422465611299E-3</v>
      </c>
      <c r="NE65" s="199">
        <f t="shared" si="366"/>
        <v>-1.2203987444240937E-3</v>
      </c>
      <c r="NF65" s="199">
        <f t="shared" si="366"/>
        <v>-1.224670140029578E-3</v>
      </c>
      <c r="NG65" s="199">
        <f t="shared" si="366"/>
        <v>-1.2289564855196813E-3</v>
      </c>
      <c r="NH65" s="199">
        <f t="shared" si="366"/>
        <v>-1.2332578332190007E-3</v>
      </c>
      <c r="NI65" s="199">
        <f t="shared" si="366"/>
        <v>-1.2375742356352669E-3</v>
      </c>
      <c r="NJ65" s="199">
        <f t="shared" si="366"/>
        <v>-1.2419057454599901E-3</v>
      </c>
      <c r="NK65" s="199">
        <f t="shared" si="366"/>
        <v>-1.2462524155691004E-3</v>
      </c>
      <c r="NL65" s="199">
        <f t="shared" si="366"/>
        <v>-1.2506142990235921E-3</v>
      </c>
      <c r="NM65" s="199">
        <f t="shared" si="366"/>
        <v>-1.2549914490701747E-3</v>
      </c>
      <c r="NN65" s="199">
        <f t="shared" si="366"/>
        <v>-1.2593839191419203E-3</v>
      </c>
      <c r="NO65" s="199">
        <f t="shared" si="366"/>
        <v>-1.2637917628589173E-3</v>
      </c>
      <c r="NP65" s="199">
        <f t="shared" si="366"/>
        <v>-1.2682150340289234E-3</v>
      </c>
      <c r="NQ65" s="199">
        <f t="shared" si="366"/>
        <v>-1.2726537866480248E-3</v>
      </c>
      <c r="NR65" s="199">
        <f t="shared" si="366"/>
        <v>-1.2771080749012927E-3</v>
      </c>
      <c r="NS65" s="199">
        <f t="shared" si="366"/>
        <v>-1.2815779531634471E-3</v>
      </c>
      <c r="NT65" s="199">
        <f t="shared" si="366"/>
        <v>-1.2860634759995191E-3</v>
      </c>
      <c r="NU65" s="199">
        <f t="shared" si="366"/>
        <v>-1.2905646981655177E-3</v>
      </c>
      <c r="NV65" s="199">
        <f t="shared" si="366"/>
        <v>-1.2950816746090969E-3</v>
      </c>
      <c r="NW65" s="199">
        <f t="shared" si="366"/>
        <v>-1.2996144604702285E-3</v>
      </c>
      <c r="NX65" s="199">
        <f t="shared" si="366"/>
        <v>-1.3041631110818747E-3</v>
      </c>
      <c r="NY65" s="199">
        <f t="shared" si="366"/>
        <v>-1.3087276819706613E-3</v>
      </c>
      <c r="NZ65" s="199">
        <f t="shared" ref="NZ65:QK65" si="367">IFERROR(PPMT($D$28/12,1,$D$65*12-NZ5+1,NY46+NZ64),0)</f>
        <v>-1.3133082288575586E-3</v>
      </c>
      <c r="OA65" s="199">
        <f t="shared" si="367"/>
        <v>-1.3179048076585598E-3</v>
      </c>
      <c r="OB65" s="199">
        <f t="shared" si="367"/>
        <v>-1.3225174744853653E-3</v>
      </c>
      <c r="OC65" s="199">
        <f t="shared" si="367"/>
        <v>-1.3271462856460638E-3</v>
      </c>
      <c r="OD65" s="199">
        <f t="shared" si="367"/>
        <v>-1.3317912976458252E-3</v>
      </c>
      <c r="OE65" s="199">
        <f t="shared" si="367"/>
        <v>-1.3364525671875854E-3</v>
      </c>
      <c r="OF65" s="199">
        <f t="shared" si="367"/>
        <v>-1.3411301511727419E-3</v>
      </c>
      <c r="OG65" s="199">
        <f t="shared" si="367"/>
        <v>-1.3458241067018464E-3</v>
      </c>
      <c r="OH65" s="199">
        <f t="shared" si="367"/>
        <v>-1.3505344910753031E-3</v>
      </c>
      <c r="OI65" s="199">
        <f t="shared" si="367"/>
        <v>-1.3552613617940667E-3</v>
      </c>
      <c r="OJ65" s="199">
        <f t="shared" si="367"/>
        <v>-1.3600047765603457E-3</v>
      </c>
      <c r="OK65" s="199">
        <f t="shared" si="367"/>
        <v>-1.3647647932783068E-3</v>
      </c>
      <c r="OL65" s="199">
        <f t="shared" si="367"/>
        <v>-1.3695414700547809E-3</v>
      </c>
      <c r="OM65" s="199">
        <f t="shared" si="367"/>
        <v>-1.3743348651999727E-3</v>
      </c>
      <c r="ON65" s="199">
        <f t="shared" si="367"/>
        <v>-1.3791450372281726E-3</v>
      </c>
      <c r="OO65" s="199">
        <f t="shared" si="367"/>
        <v>-1.3839720448584709E-3</v>
      </c>
      <c r="OP65" s="199">
        <f t="shared" si="367"/>
        <v>-1.3888159470154756E-3</v>
      </c>
      <c r="OQ65" s="199">
        <f t="shared" si="367"/>
        <v>-1.3936768028300298E-3</v>
      </c>
      <c r="OR65" s="199">
        <f t="shared" si="367"/>
        <v>-1.3985546716399348E-3</v>
      </c>
      <c r="OS65" s="199">
        <f t="shared" si="367"/>
        <v>-1.4034496129906743E-3</v>
      </c>
      <c r="OT65" s="199">
        <f t="shared" si="367"/>
        <v>-1.4083616866361419E-3</v>
      </c>
      <c r="OU65" s="199">
        <f t="shared" si="367"/>
        <v>-1.4132909525393683E-3</v>
      </c>
      <c r="OV65" s="199">
        <f t="shared" si="367"/>
        <v>-1.4182374708732563E-3</v>
      </c>
      <c r="OW65" s="199">
        <f t="shared" si="367"/>
        <v>-1.4232013020213123E-3</v>
      </c>
      <c r="OX65" s="199">
        <f t="shared" si="367"/>
        <v>-1.4281825065783867E-3</v>
      </c>
      <c r="OY65" s="199">
        <f t="shared" si="367"/>
        <v>-1.4331811453514116E-3</v>
      </c>
      <c r="OZ65" s="199">
        <f t="shared" si="367"/>
        <v>-1.4381972793601414E-3</v>
      </c>
      <c r="PA65" s="199">
        <f t="shared" si="367"/>
        <v>-1.4432309698379018E-3</v>
      </c>
      <c r="PB65" s="199">
        <f t="shared" si="367"/>
        <v>-1.4482822782323343E-3</v>
      </c>
      <c r="PC65" s="199">
        <f t="shared" si="367"/>
        <v>-1.4533512662061475E-3</v>
      </c>
      <c r="PD65" s="199">
        <f t="shared" si="367"/>
        <v>-1.4584379956378692E-3</v>
      </c>
      <c r="PE65" s="199">
        <f t="shared" si="367"/>
        <v>-1.4635425286226018E-3</v>
      </c>
      <c r="PF65" s="199">
        <f t="shared" si="367"/>
        <v>-1.468664927472781E-3</v>
      </c>
      <c r="PG65" s="199">
        <f t="shared" si="367"/>
        <v>-1.473805254718936E-3</v>
      </c>
      <c r="PH65" s="199">
        <f t="shared" si="367"/>
        <v>-1.4789635731104519E-3</v>
      </c>
      <c r="PI65" s="199">
        <f t="shared" si="367"/>
        <v>-1.4841399456163385E-3</v>
      </c>
      <c r="PJ65" s="199">
        <f t="shared" si="367"/>
        <v>-1.4893344354259958E-3</v>
      </c>
      <c r="PK65" s="199">
        <f t="shared" si="367"/>
        <v>-1.4945471059499863E-3</v>
      </c>
      <c r="PL65" s="199">
        <f t="shared" si="367"/>
        <v>-1.4997780208208114E-3</v>
      </c>
      <c r="PM65" s="199">
        <f t="shared" si="367"/>
        <v>-1.5050272438936843E-3</v>
      </c>
      <c r="PN65" s="199">
        <f t="shared" si="367"/>
        <v>-1.5102948392473124E-3</v>
      </c>
      <c r="PO65" s="199">
        <f t="shared" si="367"/>
        <v>-1.5155808711846777E-3</v>
      </c>
      <c r="PP65" s="199">
        <f t="shared" si="367"/>
        <v>-1.5208854042338246E-3</v>
      </c>
      <c r="PQ65" s="199">
        <f t="shared" si="367"/>
        <v>-1.5262085031486424E-3</v>
      </c>
      <c r="PR65" s="199">
        <f t="shared" si="367"/>
        <v>-1.5315502329096625E-3</v>
      </c>
      <c r="PS65" s="199">
        <f t="shared" si="367"/>
        <v>-1.5369106587248464E-3</v>
      </c>
      <c r="PT65" s="199">
        <f t="shared" si="367"/>
        <v>-1.5422898460303832E-3</v>
      </c>
      <c r="PU65" s="199">
        <f t="shared" si="367"/>
        <v>-1.54768786049149E-3</v>
      </c>
      <c r="PV65" s="199">
        <f t="shared" si="367"/>
        <v>-1.5531047680032103E-3</v>
      </c>
      <c r="PW65" s="199">
        <f t="shared" si="367"/>
        <v>-1.5585406346912214E-3</v>
      </c>
      <c r="PX65" s="199">
        <f t="shared" si="367"/>
        <v>-1.5639955269126406E-3</v>
      </c>
      <c r="PY65" s="199">
        <f t="shared" si="367"/>
        <v>-1.5694695112568352E-3</v>
      </c>
      <c r="PZ65" s="199">
        <f t="shared" si="367"/>
        <v>-1.5749626545462335E-3</v>
      </c>
      <c r="QA65" s="199">
        <f t="shared" si="367"/>
        <v>-1.5804750238371454E-3</v>
      </c>
      <c r="QB65" s="199">
        <f t="shared" si="367"/>
        <v>-1.5860066864205754E-3</v>
      </c>
      <c r="QC65" s="199">
        <f t="shared" si="367"/>
        <v>-1.5915577098230477E-3</v>
      </c>
      <c r="QD65" s="199">
        <f t="shared" si="367"/>
        <v>-1.5971281618074285E-3</v>
      </c>
      <c r="QE65" s="199">
        <f t="shared" si="367"/>
        <v>-1.6027181103737543E-3</v>
      </c>
      <c r="QF65" s="199">
        <f t="shared" si="367"/>
        <v>-1.6083276237600624E-3</v>
      </c>
      <c r="QG65" s="199">
        <f t="shared" si="367"/>
        <v>-1.6139567704432224E-3</v>
      </c>
      <c r="QH65" s="199">
        <f t="shared" si="367"/>
        <v>-1.6196056191397743E-3</v>
      </c>
      <c r="QI65" s="199">
        <f t="shared" si="367"/>
        <v>-1.6252742388067633E-3</v>
      </c>
      <c r="QJ65" s="199">
        <f t="shared" si="367"/>
        <v>-1.6309626986425868E-3</v>
      </c>
      <c r="QK65" s="199">
        <f t="shared" si="367"/>
        <v>-1.6366710680878356E-3</v>
      </c>
      <c r="QL65" s="199">
        <f t="shared" ref="QL65:SW65" si="368">IFERROR(PPMT($D$28/12,1,$D$65*12-QL5+1,QK46+QL64),0)</f>
        <v>-1.6423994168261436E-3</v>
      </c>
      <c r="QM65" s="199">
        <f t="shared" si="368"/>
        <v>-1.6481478147850348E-3</v>
      </c>
      <c r="QN65" s="199">
        <f t="shared" si="368"/>
        <v>-1.6539163321367821E-3</v>
      </c>
      <c r="QO65" s="199">
        <f t="shared" si="368"/>
        <v>-1.6597050392992607E-3</v>
      </c>
      <c r="QP65" s="199">
        <f t="shared" si="368"/>
        <v>-1.6655140069368084E-3</v>
      </c>
      <c r="QQ65" s="199">
        <f t="shared" si="368"/>
        <v>-1.671343305961087E-3</v>
      </c>
      <c r="QR65" s="199">
        <f t="shared" si="368"/>
        <v>-1.6771930075319508E-3</v>
      </c>
      <c r="QS65" s="199">
        <f t="shared" si="368"/>
        <v>-1.6830631830583127E-3</v>
      </c>
      <c r="QT65" s="199">
        <f t="shared" si="368"/>
        <v>-1.6889539041990169E-3</v>
      </c>
      <c r="QU65" s="199">
        <f t="shared" si="368"/>
        <v>-1.6948652428637133E-3</v>
      </c>
      <c r="QV65" s="199">
        <f t="shared" si="368"/>
        <v>-1.7007972712137361E-3</v>
      </c>
      <c r="QW65" s="199">
        <f t="shared" si="368"/>
        <v>-1.7067500616629841E-3</v>
      </c>
      <c r="QX65" s="199">
        <f t="shared" si="368"/>
        <v>-1.7127236868788049E-3</v>
      </c>
      <c r="QY65" s="199">
        <f t="shared" si="368"/>
        <v>-1.71871821978288E-3</v>
      </c>
      <c r="QZ65" s="199">
        <f t="shared" si="368"/>
        <v>-1.7247337335521207E-3</v>
      </c>
      <c r="RA65" s="199">
        <f t="shared" si="368"/>
        <v>-1.7307703016195529E-3</v>
      </c>
      <c r="RB65" s="199">
        <f t="shared" si="368"/>
        <v>-1.7368279976752211E-3</v>
      </c>
      <c r="RC65" s="199">
        <f t="shared" si="368"/>
        <v>-1.7429068956670846E-3</v>
      </c>
      <c r="RD65" s="199">
        <f t="shared" si="368"/>
        <v>-1.7490070698019194E-3</v>
      </c>
      <c r="RE65" s="199">
        <f t="shared" si="368"/>
        <v>-1.7551285945462262E-3</v>
      </c>
      <c r="RF65" s="199">
        <f t="shared" si="368"/>
        <v>-1.7612715446271379E-3</v>
      </c>
      <c r="RG65" s="199">
        <f t="shared" si="368"/>
        <v>-1.7674359950333332E-3</v>
      </c>
      <c r="RH65" s="199">
        <f t="shared" si="368"/>
        <v>-1.7736220210159495E-3</v>
      </c>
      <c r="RI65" s="199">
        <f t="shared" si="368"/>
        <v>-1.779829698089506E-3</v>
      </c>
      <c r="RJ65" s="199">
        <f t="shared" si="368"/>
        <v>-1.7860591020328188E-3</v>
      </c>
      <c r="RK65" s="199">
        <f t="shared" si="368"/>
        <v>-1.7923103088899339E-3</v>
      </c>
      <c r="RL65" s="199">
        <f t="shared" si="368"/>
        <v>-1.7985833949710486E-3</v>
      </c>
      <c r="RM65" s="199">
        <f t="shared" si="368"/>
        <v>-1.8048784368534471E-3</v>
      </c>
      <c r="RN65" s="199">
        <f t="shared" si="368"/>
        <v>-1.8111955113824343E-3</v>
      </c>
      <c r="RO65" s="199">
        <f t="shared" si="368"/>
        <v>-1.8175346956722728E-3</v>
      </c>
      <c r="RP65" s="199">
        <f t="shared" si="368"/>
        <v>-1.823896067107126E-3</v>
      </c>
      <c r="RQ65" s="199">
        <f t="shared" si="368"/>
        <v>-1.8302797033420009E-3</v>
      </c>
      <c r="RR65" s="199">
        <f t="shared" si="368"/>
        <v>-1.8366856823036979E-3</v>
      </c>
      <c r="RS65" s="199">
        <f t="shared" si="368"/>
        <v>-1.8431140821917604E-3</v>
      </c>
      <c r="RT65" s="199">
        <f t="shared" si="368"/>
        <v>-1.849564981479432E-3</v>
      </c>
      <c r="RU65" s="199">
        <f t="shared" si="368"/>
        <v>-1.8560384589146092E-3</v>
      </c>
      <c r="RV65" s="199">
        <f t="shared" si="368"/>
        <v>-1.8625345935208103E-3</v>
      </c>
      <c r="RW65" s="199">
        <f t="shared" si="368"/>
        <v>-1.8690534645981335E-3</v>
      </c>
      <c r="RX65" s="199">
        <f t="shared" si="368"/>
        <v>-1.8755951517242264E-3</v>
      </c>
      <c r="RY65" s="199">
        <f t="shared" si="368"/>
        <v>-1.8821597347552616E-3</v>
      </c>
      <c r="RZ65" s="199">
        <f t="shared" si="368"/>
        <v>-1.8887472938269045E-3</v>
      </c>
      <c r="SA65" s="199">
        <f t="shared" si="368"/>
        <v>-1.8953579093552988E-3</v>
      </c>
      <c r="SB65" s="199">
        <f t="shared" si="368"/>
        <v>-1.9019916620380422E-3</v>
      </c>
      <c r="SC65" s="199">
        <f t="shared" si="368"/>
        <v>-1.9086486328551758E-3</v>
      </c>
      <c r="SD65" s="199">
        <f t="shared" si="368"/>
        <v>-1.9153289030701688E-3</v>
      </c>
      <c r="SE65" s="199">
        <f t="shared" si="368"/>
        <v>-1.9220325542309146E-3</v>
      </c>
      <c r="SF65" s="199">
        <f t="shared" si="368"/>
        <v>-1.9287596681707229E-3</v>
      </c>
      <c r="SG65" s="199">
        <f t="shared" si="368"/>
        <v>-1.9355103270093205E-3</v>
      </c>
      <c r="SH65" s="199">
        <f t="shared" si="368"/>
        <v>-1.9422846131538528E-3</v>
      </c>
      <c r="SI65" s="199">
        <f t="shared" si="368"/>
        <v>-1.9490826092998911E-3</v>
      </c>
      <c r="SJ65" s="199">
        <f t="shared" si="368"/>
        <v>-1.9559043984324412E-3</v>
      </c>
      <c r="SK65" s="199">
        <f t="shared" si="368"/>
        <v>-1.9627500638269547E-3</v>
      </c>
      <c r="SL65" s="199">
        <f t="shared" si="368"/>
        <v>-1.9696196890503495E-3</v>
      </c>
      <c r="SM65" s="199">
        <f t="shared" si="368"/>
        <v>-1.9765133579620251E-3</v>
      </c>
      <c r="SN65" s="199">
        <f t="shared" si="368"/>
        <v>-1.9834311547148927E-3</v>
      </c>
      <c r="SO65" s="199">
        <f t="shared" si="368"/>
        <v>-1.9903731637563944E-3</v>
      </c>
      <c r="SP65" s="199">
        <f t="shared" si="368"/>
        <v>-1.9973394698295419E-3</v>
      </c>
      <c r="SQ65" s="199">
        <f t="shared" si="368"/>
        <v>-2.004330157973945E-3</v>
      </c>
      <c r="SR65" s="199">
        <f t="shared" si="368"/>
        <v>-2.0113453135268541E-3</v>
      </c>
      <c r="SS65" s="199">
        <f t="shared" si="368"/>
        <v>-2.0183850221241985E-3</v>
      </c>
      <c r="ST65" s="199">
        <f t="shared" si="368"/>
        <v>-2.0254493697016325E-3</v>
      </c>
      <c r="SU65" s="199">
        <f t="shared" si="368"/>
        <v>-2.0325384424955887E-3</v>
      </c>
      <c r="SV65" s="199">
        <f t="shared" si="368"/>
        <v>-2.0396523270443238E-3</v>
      </c>
      <c r="SW65" s="199">
        <f t="shared" si="368"/>
        <v>-2.0467911101889782E-3</v>
      </c>
      <c r="SX65" s="199">
        <f t="shared" ref="SX65:VI65" si="369">IFERROR(PPMT($D$28/12,1,$D$65*12-SX5+1,SW46+SX64),0)</f>
        <v>-2.0539548790746401E-3</v>
      </c>
      <c r="SY65" s="199">
        <f t="shared" si="369"/>
        <v>-2.0611437211514008E-3</v>
      </c>
      <c r="SZ65" s="199">
        <f t="shared" si="369"/>
        <v>-2.0683577241754308E-3</v>
      </c>
      <c r="TA65" s="199">
        <f t="shared" si="369"/>
        <v>-2.0755969762100445E-3</v>
      </c>
      <c r="TB65" s="199">
        <f t="shared" si="369"/>
        <v>-2.0828615656267803E-3</v>
      </c>
      <c r="TC65" s="199">
        <f t="shared" si="369"/>
        <v>-2.0901515811064734E-3</v>
      </c>
      <c r="TD65" s="199">
        <f t="shared" si="369"/>
        <v>-2.0974671116403463E-3</v>
      </c>
      <c r="TE65" s="199">
        <f t="shared" si="369"/>
        <v>-2.1048082465310869E-3</v>
      </c>
      <c r="TF65" s="199">
        <f t="shared" si="369"/>
        <v>-2.1121750753939459E-3</v>
      </c>
      <c r="TG65" s="199">
        <f t="shared" si="369"/>
        <v>-2.1195676881578247E-3</v>
      </c>
      <c r="TH65" s="199">
        <f t="shared" si="369"/>
        <v>-2.126986175066378E-3</v>
      </c>
      <c r="TI65" s="199">
        <f t="shared" si="369"/>
        <v>-2.1344306266791093E-3</v>
      </c>
      <c r="TJ65" s="199">
        <f t="shared" si="369"/>
        <v>-2.1419011338724868E-3</v>
      </c>
      <c r="TK65" s="199">
        <f t="shared" si="369"/>
        <v>-2.1493977878410397E-3</v>
      </c>
      <c r="TL65" s="199">
        <f t="shared" si="369"/>
        <v>-2.1569206800984837E-3</v>
      </c>
      <c r="TM65" s="199">
        <f t="shared" si="369"/>
        <v>-2.1644699024788282E-3</v>
      </c>
      <c r="TN65" s="199">
        <f t="shared" si="369"/>
        <v>-2.1720455471375046E-3</v>
      </c>
      <c r="TO65" s="199">
        <f t="shared" si="369"/>
        <v>-2.1796477065524861E-3</v>
      </c>
      <c r="TP65" s="199">
        <f t="shared" si="369"/>
        <v>-2.1872764735254191E-3</v>
      </c>
      <c r="TQ65" s="199">
        <f t="shared" si="369"/>
        <v>-2.1949319411827587E-3</v>
      </c>
      <c r="TR65" s="199">
        <f t="shared" si="369"/>
        <v>-2.2026142029768982E-3</v>
      </c>
      <c r="TS65" s="199">
        <f t="shared" si="369"/>
        <v>-2.210323352687317E-3</v>
      </c>
      <c r="TT65" s="199">
        <f t="shared" si="369"/>
        <v>-2.2180594844217229E-3</v>
      </c>
      <c r="TU65" s="199">
        <f t="shared" si="369"/>
        <v>-2.225822692617199E-3</v>
      </c>
      <c r="TV65" s="199">
        <f t="shared" si="369"/>
        <v>-2.2336130720413592E-3</v>
      </c>
      <c r="TW65" s="199">
        <f t="shared" si="369"/>
        <v>-2.2414307177935039E-3</v>
      </c>
      <c r="TX65" s="199">
        <f t="shared" si="369"/>
        <v>-2.2492757253057809E-3</v>
      </c>
      <c r="TY65" s="199">
        <f t="shared" si="369"/>
        <v>-2.257148190344351E-3</v>
      </c>
      <c r="TZ65" s="199">
        <f t="shared" si="369"/>
        <v>-2.2650482090105567E-3</v>
      </c>
      <c r="UA65" s="199">
        <f t="shared" si="369"/>
        <v>-2.2729758777420938E-3</v>
      </c>
      <c r="UB65" s="199">
        <f t="shared" si="369"/>
        <v>-2.2809312933141906E-3</v>
      </c>
      <c r="UC65" s="199">
        <f t="shared" si="369"/>
        <v>-2.2889145528407905E-3</v>
      </c>
      <c r="UD65" s="199">
        <f t="shared" si="369"/>
        <v>-2.2969257537757332E-3</v>
      </c>
      <c r="UE65" s="199">
        <f t="shared" si="369"/>
        <v>-2.3049649939139482E-3</v>
      </c>
      <c r="UF65" s="199">
        <f t="shared" si="369"/>
        <v>-2.3130323713926471E-3</v>
      </c>
      <c r="UG65" s="199">
        <f t="shared" si="369"/>
        <v>-2.3211279846925212E-3</v>
      </c>
      <c r="UH65" s="199">
        <f t="shared" si="369"/>
        <v>-2.3292519326389449E-3</v>
      </c>
      <c r="UI65" s="199">
        <f t="shared" si="369"/>
        <v>-2.3374043144031814E-3</v>
      </c>
      <c r="UJ65" s="199">
        <f t="shared" si="369"/>
        <v>-2.3455852295035926E-3</v>
      </c>
      <c r="UK65" s="199">
        <f t="shared" si="369"/>
        <v>-2.3537947778068551E-3</v>
      </c>
      <c r="UL65" s="199">
        <f t="shared" si="369"/>
        <v>-2.3620330595291788E-3</v>
      </c>
      <c r="UM65" s="199">
        <f t="shared" si="369"/>
        <v>-2.3703001752375307E-3</v>
      </c>
      <c r="UN65" s="199">
        <f t="shared" si="369"/>
        <v>-2.3785962258508625E-3</v>
      </c>
      <c r="UO65" s="199">
        <f t="shared" si="369"/>
        <v>-2.3869213126413409E-3</v>
      </c>
      <c r="UP65" s="199">
        <f t="shared" si="369"/>
        <v>-2.3952755372355851E-3</v>
      </c>
      <c r="UQ65" s="199">
        <f t="shared" si="369"/>
        <v>-2.4036590016159095E-3</v>
      </c>
      <c r="UR65" s="199">
        <f t="shared" si="369"/>
        <v>-2.4120718081215653E-3</v>
      </c>
      <c r="US65" s="199">
        <f t="shared" si="369"/>
        <v>-2.4205140594499908E-3</v>
      </c>
      <c r="UT65" s="199">
        <f t="shared" si="369"/>
        <v>-2.4289858586580663E-3</v>
      </c>
      <c r="UU65" s="199">
        <f t="shared" si="369"/>
        <v>-2.4374873091633689E-3</v>
      </c>
      <c r="UV65" s="199">
        <f t="shared" si="369"/>
        <v>-2.4460185147454415E-3</v>
      </c>
      <c r="UW65" s="199">
        <f t="shared" si="369"/>
        <v>-2.4545795795470498E-3</v>
      </c>
      <c r="UX65" s="199">
        <f t="shared" si="369"/>
        <v>-2.4631706080754648E-3</v>
      </c>
      <c r="UY65" s="199">
        <f t="shared" si="369"/>
        <v>-2.4717917052037293E-3</v>
      </c>
      <c r="UZ65" s="199">
        <f t="shared" si="369"/>
        <v>-2.4804429761719417E-3</v>
      </c>
      <c r="VA65" s="199">
        <f t="shared" si="369"/>
        <v>-2.4891245265885437E-3</v>
      </c>
      <c r="VB65" s="199">
        <f t="shared" si="369"/>
        <v>-2.4978364624316037E-3</v>
      </c>
      <c r="VC65" s="199">
        <f t="shared" si="369"/>
        <v>-2.5065788900501141E-3</v>
      </c>
      <c r="VD65" s="199">
        <f t="shared" si="369"/>
        <v>-2.5153519161652893E-3</v>
      </c>
      <c r="VE65" s="199">
        <f t="shared" si="369"/>
        <v>-2.5241556478718674E-3</v>
      </c>
      <c r="VF65" s="199">
        <f t="shared" si="369"/>
        <v>-2.5329901926394193E-3</v>
      </c>
      <c r="VG65" s="199">
        <f t="shared" si="369"/>
        <v>-2.541855658313657E-3</v>
      </c>
      <c r="VH65" s="199">
        <f t="shared" si="369"/>
        <v>-2.5507521531177549E-3</v>
      </c>
      <c r="VI65" s="199">
        <f t="shared" si="369"/>
        <v>-2.5596797856536672E-3</v>
      </c>
      <c r="VJ65" s="199">
        <f t="shared" ref="VJ65:WS65" si="370">IFERROR(PPMT($D$28/12,1,$D$65*12-VJ5+1,VI46+VJ64),0)</f>
        <v>-2.568638664903455E-3</v>
      </c>
      <c r="VK65" s="199">
        <f t="shared" si="370"/>
        <v>-2.5776289002306173E-3</v>
      </c>
      <c r="VL65" s="199">
        <f t="shared" si="370"/>
        <v>-2.5866506013814245E-3</v>
      </c>
      <c r="VM65" s="199">
        <f t="shared" si="370"/>
        <v>-2.595703878486259E-3</v>
      </c>
      <c r="VN65" s="199">
        <f t="shared" si="370"/>
        <v>-2.6047888420609611E-3</v>
      </c>
      <c r="VO65" s="199">
        <f t="shared" si="370"/>
        <v>-2.6139056030081743E-3</v>
      </c>
      <c r="VP65" s="199">
        <f t="shared" si="370"/>
        <v>-2.6230542726187033E-3</v>
      </c>
      <c r="VQ65" s="199">
        <f t="shared" si="370"/>
        <v>-2.6322349625728684E-3</v>
      </c>
      <c r="VR65" s="199">
        <f t="shared" si="370"/>
        <v>-2.641447784941874E-3</v>
      </c>
      <c r="VS65" s="199">
        <f t="shared" si="370"/>
        <v>-2.6506928521891704E-3</v>
      </c>
      <c r="VT65" s="199">
        <f t="shared" si="370"/>
        <v>-2.6599702771718326E-3</v>
      </c>
      <c r="VU65" s="199">
        <f t="shared" si="370"/>
        <v>-2.6692801731419344E-3</v>
      </c>
      <c r="VV65" s="199">
        <f t="shared" si="370"/>
        <v>-2.6786226537479307E-3</v>
      </c>
      <c r="VW65" s="199">
        <f t="shared" si="370"/>
        <v>-2.6879978330360491E-3</v>
      </c>
      <c r="VX65" s="199">
        <f t="shared" si="370"/>
        <v>-2.6974058254516753E-3</v>
      </c>
      <c r="VY65" s="199">
        <f t="shared" si="370"/>
        <v>-2.7068467458407556E-3</v>
      </c>
      <c r="VZ65" s="199">
        <f t="shared" si="370"/>
        <v>-2.7163207094511991E-3</v>
      </c>
      <c r="WA65" s="199">
        <f t="shared" si="370"/>
        <v>-2.7258278319342781E-3</v>
      </c>
      <c r="WB65" s="199">
        <f t="shared" si="370"/>
        <v>-2.735368229346048E-3</v>
      </c>
      <c r="WC65" s="199">
        <f t="shared" si="370"/>
        <v>-2.7449420181487596E-3</v>
      </c>
      <c r="WD65" s="199">
        <f t="shared" si="370"/>
        <v>-2.7545493152122797E-3</v>
      </c>
      <c r="WE65" s="199">
        <f t="shared" si="370"/>
        <v>-2.7641902378155226E-3</v>
      </c>
      <c r="WF65" s="199">
        <f t="shared" si="370"/>
        <v>-2.7738649036478779E-3</v>
      </c>
      <c r="WG65" s="199">
        <f t="shared" si="370"/>
        <v>-2.7835734308106468E-3</v>
      </c>
      <c r="WH65" s="199">
        <f t="shared" si="370"/>
        <v>0</v>
      </c>
      <c r="WI65" s="199">
        <f t="shared" si="370"/>
        <v>0</v>
      </c>
      <c r="WJ65" s="199">
        <f t="shared" si="370"/>
        <v>0</v>
      </c>
      <c r="WK65" s="199">
        <f t="shared" si="370"/>
        <v>0</v>
      </c>
      <c r="WL65" s="199">
        <f t="shared" si="370"/>
        <v>0</v>
      </c>
      <c r="WM65" s="199">
        <f t="shared" si="370"/>
        <v>0</v>
      </c>
      <c r="WN65" s="199">
        <f t="shared" si="370"/>
        <v>0</v>
      </c>
      <c r="WO65" s="199">
        <f t="shared" si="370"/>
        <v>0</v>
      </c>
      <c r="WP65" s="199">
        <f t="shared" si="370"/>
        <v>0</v>
      </c>
      <c r="WQ65" s="199">
        <f t="shared" si="370"/>
        <v>0</v>
      </c>
      <c r="WR65" s="199">
        <f t="shared" si="370"/>
        <v>0</v>
      </c>
      <c r="WS65" s="199">
        <f t="shared" si="370"/>
        <v>0</v>
      </c>
    </row>
    <row r="66" spans="2:617">
      <c r="B66" s="121" t="s">
        <v>77</v>
      </c>
      <c r="C66" s="159"/>
      <c r="D66" s="195">
        <f>+Viðskiptaáætlun_Stjórnborð!$D$17+Viðskiptaáætlun_Stjórnborð!D18</f>
        <v>0.3</v>
      </c>
      <c r="E66" s="161"/>
      <c r="F66" s="202">
        <f>+$D$66</f>
        <v>0.3</v>
      </c>
      <c r="G66" s="192"/>
      <c r="H66" s="192"/>
      <c r="I66" s="192"/>
      <c r="J66" s="192"/>
      <c r="K66" s="192"/>
      <c r="L66" s="192"/>
      <c r="M66" s="192"/>
      <c r="N66" s="192"/>
      <c r="O66" s="192"/>
      <c r="P66" s="192"/>
      <c r="Q66" s="192"/>
      <c r="R66" s="192"/>
      <c r="S66" s="192"/>
      <c r="T66" s="192"/>
      <c r="U66" s="192"/>
      <c r="V66" s="192"/>
      <c r="W66" s="192"/>
      <c r="X66" s="203"/>
      <c r="Y66" s="203"/>
      <c r="Z66" s="203"/>
      <c r="AA66" s="203"/>
      <c r="AB66" s="203"/>
      <c r="AC66" s="203"/>
      <c r="AD66" s="203"/>
      <c r="AE66" s="203"/>
      <c r="AF66" s="203"/>
      <c r="AG66" s="203"/>
      <c r="AH66" s="203"/>
      <c r="AI66" s="203"/>
      <c r="AJ66" s="203"/>
      <c r="AK66" s="203"/>
      <c r="AL66" s="203"/>
      <c r="AM66" s="203"/>
      <c r="AN66" s="203"/>
      <c r="AO66" s="203"/>
      <c r="AP66" s="203"/>
      <c r="AQ66" s="203"/>
      <c r="AR66" s="203"/>
      <c r="AS66" s="203"/>
      <c r="AT66" s="203"/>
      <c r="AU66" s="203"/>
      <c r="AV66" s="203"/>
      <c r="AW66" s="203"/>
      <c r="AX66" s="203"/>
      <c r="AY66" s="203"/>
      <c r="AZ66" s="203"/>
      <c r="BA66" s="203"/>
      <c r="BB66" s="203"/>
      <c r="BC66" s="203"/>
      <c r="BD66" s="203"/>
      <c r="BE66" s="203"/>
      <c r="BF66" s="203"/>
      <c r="BG66" s="203"/>
      <c r="BH66" s="203"/>
      <c r="BI66" s="203"/>
      <c r="BJ66" s="203"/>
      <c r="BK66" s="203"/>
      <c r="BL66" s="203"/>
      <c r="BM66" s="203"/>
      <c r="BN66" s="203"/>
      <c r="BO66" s="203"/>
      <c r="BP66" s="203"/>
      <c r="BQ66" s="203"/>
      <c r="BR66" s="203"/>
      <c r="BS66" s="203"/>
      <c r="BT66" s="203"/>
      <c r="BU66" s="203"/>
      <c r="BV66" s="203"/>
      <c r="BW66" s="203"/>
      <c r="BX66" s="203"/>
      <c r="BY66" s="203"/>
      <c r="BZ66" s="203"/>
      <c r="CA66" s="203"/>
      <c r="CB66" s="203"/>
      <c r="CC66" s="203"/>
      <c r="CD66" s="203"/>
      <c r="CE66" s="203"/>
      <c r="CF66" s="203"/>
      <c r="CG66" s="203"/>
      <c r="CH66" s="203"/>
      <c r="CI66" s="203"/>
      <c r="CJ66" s="203"/>
      <c r="CK66" s="203"/>
      <c r="CL66" s="203"/>
      <c r="CM66" s="203"/>
      <c r="CN66" s="203"/>
      <c r="CO66" s="203"/>
      <c r="CP66" s="203"/>
      <c r="CQ66" s="203"/>
      <c r="CR66" s="203"/>
      <c r="CS66" s="203"/>
      <c r="CT66" s="203"/>
      <c r="CU66" s="203"/>
      <c r="CV66" s="203"/>
      <c r="CW66" s="203"/>
      <c r="CX66" s="203"/>
      <c r="CY66" s="203"/>
      <c r="CZ66" s="203"/>
      <c r="DA66" s="203"/>
      <c r="DB66" s="203"/>
      <c r="DC66" s="203"/>
      <c r="DD66" s="203"/>
      <c r="DE66" s="203"/>
      <c r="DF66" s="203"/>
      <c r="DG66" s="203"/>
      <c r="DH66" s="203"/>
      <c r="DI66" s="203"/>
      <c r="DJ66" s="203"/>
      <c r="DK66" s="203"/>
      <c r="DL66" s="203"/>
      <c r="DM66" s="203"/>
      <c r="DN66" s="203"/>
      <c r="DO66" s="203"/>
      <c r="DP66" s="203"/>
      <c r="DQ66" s="203"/>
      <c r="DR66" s="203"/>
      <c r="DS66" s="203"/>
      <c r="DT66" s="203"/>
      <c r="DU66" s="203"/>
      <c r="DV66" s="203"/>
      <c r="DW66" s="203"/>
      <c r="DX66" s="203"/>
      <c r="DY66" s="203"/>
      <c r="DZ66" s="203"/>
      <c r="EA66" s="203"/>
      <c r="EB66" s="203"/>
      <c r="EC66" s="203"/>
      <c r="ED66" s="203"/>
      <c r="EE66" s="203"/>
      <c r="EF66" s="203"/>
      <c r="EG66" s="203"/>
      <c r="EH66" s="203"/>
      <c r="EI66" s="203"/>
      <c r="EJ66" s="203"/>
      <c r="EK66" s="203"/>
      <c r="EL66" s="203"/>
      <c r="EM66" s="203"/>
      <c r="EN66" s="203"/>
      <c r="EO66" s="203"/>
      <c r="EP66" s="203"/>
      <c r="EQ66" s="203"/>
      <c r="ER66" s="203"/>
      <c r="ES66" s="203"/>
      <c r="ET66" s="203"/>
      <c r="EU66" s="203"/>
      <c r="EV66" s="203"/>
      <c r="EW66" s="203"/>
      <c r="EX66" s="203"/>
      <c r="EY66" s="203"/>
      <c r="EZ66" s="203"/>
      <c r="FA66" s="203"/>
      <c r="FB66" s="203"/>
      <c r="FC66" s="203"/>
      <c r="FD66" s="203"/>
      <c r="FE66" s="203"/>
      <c r="FF66" s="203"/>
      <c r="FG66" s="203"/>
      <c r="FH66" s="203"/>
      <c r="FI66" s="203"/>
      <c r="FJ66" s="203"/>
      <c r="FK66" s="203"/>
      <c r="FL66" s="203"/>
      <c r="FM66" s="203"/>
      <c r="FN66" s="203"/>
      <c r="FO66" s="203"/>
      <c r="FP66" s="203"/>
      <c r="FQ66" s="203"/>
      <c r="FR66" s="203"/>
      <c r="FS66" s="203"/>
      <c r="FT66" s="203"/>
      <c r="FU66" s="203"/>
      <c r="FV66" s="203"/>
      <c r="FW66" s="203"/>
      <c r="FX66" s="203"/>
      <c r="FY66" s="203"/>
      <c r="FZ66" s="203"/>
      <c r="GA66" s="203"/>
      <c r="GB66" s="203"/>
      <c r="GC66" s="203"/>
      <c r="GD66" s="203"/>
      <c r="GE66" s="203"/>
      <c r="GF66" s="203"/>
      <c r="GG66" s="203"/>
      <c r="GH66" s="203"/>
      <c r="GI66" s="203"/>
      <c r="GJ66" s="203"/>
      <c r="GK66" s="203"/>
      <c r="GL66" s="203"/>
      <c r="GM66" s="203"/>
      <c r="GN66" s="203"/>
      <c r="GO66" s="203"/>
      <c r="GP66" s="203"/>
      <c r="GQ66" s="203"/>
      <c r="GR66" s="203"/>
      <c r="GS66" s="203"/>
      <c r="GT66" s="203"/>
      <c r="GU66" s="203"/>
      <c r="GV66" s="203"/>
      <c r="GW66" s="203"/>
      <c r="GX66" s="203"/>
      <c r="GY66" s="203"/>
      <c r="GZ66" s="203"/>
      <c r="HA66" s="203"/>
      <c r="HB66" s="203"/>
      <c r="HC66" s="203"/>
      <c r="HD66" s="203"/>
      <c r="HE66" s="203"/>
      <c r="HF66" s="203"/>
      <c r="HG66" s="203"/>
      <c r="HH66" s="203"/>
      <c r="HI66" s="203"/>
      <c r="HJ66" s="203"/>
      <c r="HK66" s="203"/>
      <c r="HL66" s="203"/>
      <c r="HM66" s="203"/>
      <c r="HN66" s="203"/>
      <c r="HO66" s="203"/>
      <c r="HP66" s="203"/>
      <c r="HQ66" s="203"/>
      <c r="HR66" s="203"/>
      <c r="HS66" s="203"/>
      <c r="HT66" s="203"/>
      <c r="HU66" s="203"/>
      <c r="HV66" s="203"/>
      <c r="HW66" s="203"/>
      <c r="HX66" s="203"/>
      <c r="HY66" s="203"/>
      <c r="HZ66" s="203"/>
      <c r="IA66" s="203"/>
      <c r="IB66" s="203"/>
      <c r="IC66" s="203"/>
      <c r="ID66" s="203"/>
      <c r="IE66" s="203"/>
      <c r="IF66" s="203"/>
      <c r="IG66" s="203"/>
      <c r="IH66" s="203"/>
      <c r="II66" s="203"/>
      <c r="IJ66" s="203"/>
      <c r="IK66" s="203"/>
      <c r="IL66" s="203"/>
      <c r="IM66" s="203"/>
      <c r="IN66" s="203"/>
      <c r="IO66" s="203"/>
      <c r="IP66" s="203"/>
      <c r="IQ66" s="203"/>
      <c r="IR66" s="203"/>
      <c r="IS66" s="203"/>
      <c r="IT66" s="203"/>
      <c r="IU66" s="203"/>
      <c r="IV66" s="203"/>
      <c r="IW66" s="203"/>
      <c r="IX66" s="203"/>
      <c r="IY66" s="203"/>
      <c r="IZ66" s="203"/>
      <c r="JA66" s="203"/>
      <c r="JB66" s="203"/>
      <c r="JC66" s="203"/>
      <c r="JD66" s="203"/>
      <c r="JE66" s="203"/>
      <c r="JF66" s="203"/>
      <c r="JG66" s="203"/>
      <c r="JH66" s="203"/>
      <c r="JI66" s="203"/>
      <c r="JJ66" s="203"/>
      <c r="JK66" s="203"/>
      <c r="JL66" s="203"/>
      <c r="JM66" s="203"/>
      <c r="JN66" s="203"/>
      <c r="JO66" s="203"/>
      <c r="JP66" s="203"/>
      <c r="JQ66" s="203"/>
      <c r="JR66" s="203"/>
      <c r="JS66" s="203"/>
      <c r="JT66" s="203"/>
      <c r="JU66" s="203"/>
      <c r="JV66" s="203"/>
      <c r="JW66" s="203"/>
      <c r="JX66" s="203"/>
      <c r="JY66" s="203"/>
      <c r="JZ66" s="203"/>
      <c r="KA66" s="203"/>
      <c r="KB66" s="203"/>
      <c r="KC66" s="203"/>
      <c r="KD66" s="203"/>
      <c r="KE66" s="203"/>
      <c r="KF66" s="203"/>
      <c r="KG66" s="203"/>
      <c r="KH66" s="203"/>
      <c r="KI66" s="203"/>
      <c r="KJ66" s="203"/>
      <c r="KK66" s="203"/>
      <c r="KL66" s="203"/>
      <c r="KM66" s="203"/>
      <c r="KN66" s="203"/>
      <c r="KO66" s="203"/>
      <c r="KP66" s="203"/>
      <c r="KQ66" s="203"/>
      <c r="KR66" s="203"/>
      <c r="KS66" s="203"/>
      <c r="KT66" s="203"/>
      <c r="KU66" s="203"/>
      <c r="KV66" s="203"/>
      <c r="KW66" s="203"/>
      <c r="KX66" s="203"/>
      <c r="KY66" s="203"/>
      <c r="KZ66" s="203"/>
      <c r="LA66" s="203"/>
      <c r="LB66" s="203"/>
      <c r="LC66" s="203"/>
      <c r="LD66" s="203"/>
      <c r="LE66" s="203"/>
      <c r="LF66" s="203"/>
      <c r="LG66" s="203"/>
      <c r="LH66" s="203"/>
      <c r="LI66" s="203"/>
      <c r="LJ66" s="203"/>
      <c r="LK66" s="203"/>
      <c r="LL66" s="203"/>
      <c r="LM66" s="203"/>
      <c r="LN66" s="203"/>
      <c r="LO66" s="203"/>
      <c r="LP66" s="203"/>
      <c r="LQ66" s="203"/>
      <c r="LR66" s="203"/>
      <c r="LS66" s="203"/>
      <c r="LT66" s="203"/>
      <c r="LU66" s="203"/>
      <c r="LV66" s="203"/>
      <c r="LW66" s="203"/>
      <c r="LX66" s="203"/>
      <c r="LY66" s="203"/>
      <c r="LZ66" s="203"/>
      <c r="MA66" s="203"/>
      <c r="MB66" s="203"/>
      <c r="MC66" s="203"/>
      <c r="MD66" s="203"/>
      <c r="ME66" s="203"/>
      <c r="MF66" s="203"/>
      <c r="MG66" s="203"/>
      <c r="MH66" s="203"/>
      <c r="MI66" s="203"/>
      <c r="MJ66" s="203"/>
      <c r="MK66" s="203"/>
      <c r="ML66" s="203"/>
      <c r="MM66" s="203"/>
      <c r="MN66" s="203"/>
      <c r="MO66" s="203"/>
      <c r="MP66" s="203"/>
      <c r="MQ66" s="203"/>
      <c r="MR66" s="203"/>
      <c r="MS66" s="203"/>
      <c r="MT66" s="203"/>
      <c r="MU66" s="203"/>
      <c r="MV66" s="203"/>
      <c r="MW66" s="203"/>
      <c r="MX66" s="203"/>
      <c r="MY66" s="203"/>
      <c r="MZ66" s="203"/>
      <c r="NA66" s="203"/>
      <c r="NB66" s="203"/>
      <c r="NC66" s="203"/>
      <c r="ND66" s="203"/>
      <c r="NE66" s="203"/>
      <c r="NF66" s="203"/>
      <c r="NG66" s="203"/>
      <c r="NH66" s="203"/>
      <c r="NI66" s="203"/>
      <c r="NJ66" s="203"/>
      <c r="NK66" s="203"/>
      <c r="NL66" s="203"/>
      <c r="NM66" s="203"/>
      <c r="NN66" s="203"/>
      <c r="NO66" s="203"/>
      <c r="NP66" s="203"/>
      <c r="NQ66" s="203"/>
      <c r="NR66" s="203"/>
      <c r="NS66" s="203"/>
      <c r="NT66" s="203"/>
      <c r="NU66" s="203"/>
      <c r="NV66" s="203"/>
      <c r="NW66" s="203"/>
      <c r="NX66" s="203"/>
      <c r="NY66" s="203"/>
      <c r="NZ66" s="203"/>
      <c r="OA66" s="203"/>
      <c r="OB66" s="203"/>
      <c r="OC66" s="203"/>
      <c r="OD66" s="203"/>
      <c r="OE66" s="203"/>
      <c r="OF66" s="203"/>
      <c r="OG66" s="203"/>
      <c r="OH66" s="203"/>
      <c r="OI66" s="203"/>
      <c r="OJ66" s="203"/>
      <c r="OK66" s="203"/>
      <c r="OL66" s="203"/>
      <c r="OM66" s="203"/>
      <c r="ON66" s="203"/>
      <c r="OO66" s="203"/>
      <c r="OP66" s="203"/>
      <c r="OQ66" s="203"/>
      <c r="OR66" s="203"/>
      <c r="OS66" s="203"/>
      <c r="OT66" s="203"/>
      <c r="OU66" s="203"/>
      <c r="OV66" s="203"/>
      <c r="OW66" s="203"/>
      <c r="OX66" s="203"/>
      <c r="OY66" s="203"/>
      <c r="OZ66" s="203"/>
      <c r="PA66" s="203"/>
      <c r="PB66" s="203"/>
      <c r="PC66" s="203"/>
      <c r="PD66" s="203"/>
      <c r="PE66" s="203"/>
      <c r="PF66" s="203"/>
      <c r="PG66" s="203"/>
      <c r="PH66" s="203"/>
      <c r="PI66" s="203"/>
      <c r="PJ66" s="203"/>
      <c r="PK66" s="203"/>
      <c r="PL66" s="203"/>
      <c r="PM66" s="203"/>
      <c r="PN66" s="203"/>
      <c r="PO66" s="203"/>
      <c r="PP66" s="203"/>
      <c r="PQ66" s="203"/>
      <c r="PR66" s="203"/>
      <c r="PS66" s="203"/>
      <c r="PT66" s="203"/>
      <c r="PU66" s="203"/>
      <c r="PV66" s="203"/>
      <c r="PW66" s="203"/>
      <c r="PX66" s="203"/>
      <c r="PY66" s="203"/>
      <c r="PZ66" s="203"/>
      <c r="QA66" s="203"/>
      <c r="QB66" s="203"/>
      <c r="QC66" s="203"/>
      <c r="QD66" s="203"/>
      <c r="QE66" s="203"/>
      <c r="QF66" s="203"/>
      <c r="QG66" s="203"/>
      <c r="QH66" s="203"/>
      <c r="QI66" s="203"/>
      <c r="QJ66" s="203"/>
      <c r="QK66" s="203"/>
      <c r="QL66" s="203"/>
      <c r="QM66" s="203"/>
      <c r="QN66" s="203"/>
      <c r="QO66" s="203"/>
      <c r="QP66" s="203"/>
      <c r="QQ66" s="203"/>
      <c r="QR66" s="203"/>
      <c r="QS66" s="203"/>
      <c r="QT66" s="203"/>
      <c r="QU66" s="203"/>
      <c r="QV66" s="203"/>
      <c r="QW66" s="203"/>
      <c r="QX66" s="203"/>
      <c r="QY66" s="203"/>
      <c r="QZ66" s="203"/>
      <c r="RA66" s="203"/>
      <c r="RB66" s="203"/>
      <c r="RC66" s="203"/>
      <c r="RD66" s="203"/>
      <c r="RE66" s="203"/>
      <c r="RF66" s="203"/>
      <c r="RG66" s="203"/>
      <c r="RH66" s="203"/>
      <c r="RI66" s="203"/>
      <c r="RJ66" s="203"/>
      <c r="RK66" s="203"/>
      <c r="RL66" s="203"/>
      <c r="RM66" s="203"/>
      <c r="RN66" s="203"/>
      <c r="RO66" s="203"/>
      <c r="RP66" s="203"/>
      <c r="RQ66" s="203"/>
      <c r="RR66" s="203"/>
      <c r="RS66" s="203"/>
      <c r="RT66" s="203"/>
      <c r="RU66" s="203"/>
      <c r="RV66" s="203"/>
      <c r="RW66" s="203"/>
      <c r="RX66" s="203"/>
      <c r="RY66" s="203"/>
      <c r="RZ66" s="203"/>
      <c r="SA66" s="203"/>
      <c r="SB66" s="203"/>
      <c r="SC66" s="203"/>
      <c r="SD66" s="203"/>
      <c r="SE66" s="203"/>
      <c r="SF66" s="203"/>
      <c r="SG66" s="203"/>
      <c r="SH66" s="203"/>
      <c r="SI66" s="203"/>
      <c r="SJ66" s="203"/>
      <c r="SK66" s="203"/>
      <c r="SL66" s="203"/>
      <c r="SM66" s="203"/>
      <c r="SN66" s="203"/>
      <c r="SO66" s="203"/>
      <c r="SP66" s="203"/>
      <c r="SQ66" s="203"/>
      <c r="SR66" s="203"/>
      <c r="SS66" s="203"/>
      <c r="ST66" s="203"/>
      <c r="SU66" s="203"/>
      <c r="SV66" s="203"/>
      <c r="SW66" s="203"/>
      <c r="SX66" s="203"/>
      <c r="SY66" s="203"/>
      <c r="SZ66" s="203"/>
      <c r="TA66" s="203"/>
      <c r="TB66" s="203"/>
      <c r="TC66" s="203"/>
      <c r="TD66" s="203"/>
      <c r="TE66" s="203"/>
      <c r="TF66" s="203"/>
      <c r="TG66" s="203"/>
      <c r="TH66" s="203"/>
      <c r="TI66" s="203"/>
      <c r="TJ66" s="203"/>
      <c r="TK66" s="203"/>
      <c r="TL66" s="203"/>
      <c r="TM66" s="203"/>
      <c r="TN66" s="203"/>
      <c r="TO66" s="203"/>
      <c r="TP66" s="203"/>
      <c r="TQ66" s="203"/>
      <c r="TR66" s="203"/>
      <c r="TS66" s="203"/>
      <c r="TT66" s="203"/>
      <c r="TU66" s="203"/>
      <c r="TV66" s="203"/>
      <c r="TW66" s="203"/>
      <c r="TX66" s="203"/>
      <c r="TY66" s="203"/>
      <c r="TZ66" s="203"/>
      <c r="UA66" s="203"/>
      <c r="UB66" s="203"/>
      <c r="UC66" s="203"/>
      <c r="UD66" s="203"/>
      <c r="UE66" s="203"/>
      <c r="UF66" s="203"/>
      <c r="UG66" s="203"/>
      <c r="UH66" s="203"/>
      <c r="UI66" s="203"/>
      <c r="UJ66" s="203"/>
      <c r="UK66" s="203"/>
      <c r="UL66" s="203"/>
      <c r="UM66" s="203"/>
      <c r="UN66" s="203"/>
      <c r="UO66" s="203"/>
      <c r="UP66" s="203"/>
      <c r="UQ66" s="203"/>
      <c r="UR66" s="203"/>
      <c r="US66" s="203"/>
      <c r="UT66" s="203"/>
      <c r="UU66" s="203"/>
      <c r="UV66" s="203"/>
      <c r="UW66" s="203"/>
      <c r="UX66" s="203"/>
      <c r="UY66" s="203"/>
      <c r="UZ66" s="203"/>
      <c r="VA66" s="203"/>
      <c r="VB66" s="203"/>
      <c r="VC66" s="203"/>
      <c r="VD66" s="203"/>
      <c r="VE66" s="203"/>
      <c r="VF66" s="203"/>
      <c r="VG66" s="203"/>
      <c r="VH66" s="203"/>
      <c r="VI66" s="203"/>
      <c r="VJ66" s="203"/>
      <c r="VK66" s="203"/>
      <c r="VL66" s="203"/>
      <c r="VM66" s="203"/>
      <c r="VN66" s="203"/>
      <c r="VO66" s="203"/>
      <c r="VP66" s="203"/>
      <c r="VQ66" s="203"/>
      <c r="VR66" s="203"/>
      <c r="VS66" s="203"/>
      <c r="VT66" s="203"/>
      <c r="VU66" s="203"/>
      <c r="VV66" s="203"/>
      <c r="VW66" s="203"/>
      <c r="VX66" s="203"/>
      <c r="VY66" s="203"/>
      <c r="VZ66" s="203"/>
      <c r="WA66" s="203"/>
      <c r="WB66" s="203"/>
      <c r="WC66" s="203"/>
      <c r="WD66" s="203"/>
      <c r="WE66" s="203"/>
      <c r="WF66" s="203"/>
      <c r="WG66" s="203"/>
      <c r="WH66" s="203"/>
      <c r="WI66" s="203"/>
      <c r="WJ66" s="203"/>
      <c r="WK66" s="203"/>
      <c r="WL66" s="203"/>
      <c r="WM66" s="203"/>
      <c r="WN66" s="203"/>
      <c r="WO66" s="203"/>
      <c r="WP66" s="203"/>
      <c r="WQ66" s="203"/>
      <c r="WR66" s="203"/>
      <c r="WS66" s="203"/>
    </row>
    <row r="67" spans="2:617" s="129" customFormat="1" ht="15">
      <c r="B67" s="188" t="s">
        <v>47</v>
      </c>
      <c r="C67" s="176"/>
      <c r="D67" s="178"/>
      <c r="E67" s="178"/>
      <c r="F67" s="198">
        <f>SUM(F64:F66)</f>
        <v>0.99965668406218144</v>
      </c>
      <c r="G67" s="198">
        <f t="shared" ref="G67:BP67" si="371">SUM(G64:G66)</f>
        <v>-3.445175436008499E-4</v>
      </c>
      <c r="H67" s="198">
        <f t="shared" si="371"/>
        <v>-3.4572335500345289E-4</v>
      </c>
      <c r="I67" s="198">
        <f t="shared" si="371"/>
        <v>-3.469333867459649E-4</v>
      </c>
      <c r="J67" s="198">
        <f t="shared" si="371"/>
        <v>-3.4814765359957576E-4</v>
      </c>
      <c r="K67" s="198">
        <f t="shared" si="371"/>
        <v>-3.493661703871743E-4</v>
      </c>
      <c r="L67" s="198">
        <f t="shared" si="371"/>
        <v>-3.5058895198352943E-4</v>
      </c>
      <c r="M67" s="198">
        <f t="shared" si="371"/>
        <v>-3.5181601331547179E-4</v>
      </c>
      <c r="N67" s="198">
        <f t="shared" si="371"/>
        <v>-3.5304736936207597E-4</v>
      </c>
      <c r="O67" s="198">
        <f t="shared" si="371"/>
        <v>-3.5428303515484339E-4</v>
      </c>
      <c r="P67" s="198">
        <f t="shared" si="371"/>
        <v>-3.5552302577788531E-4</v>
      </c>
      <c r="Q67" s="198">
        <f t="shared" si="371"/>
        <v>-3.5676735636810784E-4</v>
      </c>
      <c r="R67" s="198">
        <f t="shared" si="371"/>
        <v>-3.580160421153963E-4</v>
      </c>
      <c r="S67" s="198">
        <f t="shared" si="371"/>
        <v>-3.5926909826280014E-4</v>
      </c>
      <c r="T67" s="198">
        <f t="shared" si="371"/>
        <v>-3.6052654010671994E-4</v>
      </c>
      <c r="U67" s="198">
        <f t="shared" si="371"/>
        <v>-3.6178838299709344E-4</v>
      </c>
      <c r="V67" s="198">
        <f t="shared" si="371"/>
        <v>-3.6305464233758327E-4</v>
      </c>
      <c r="W67" s="198">
        <f t="shared" si="371"/>
        <v>-3.6432533358576478E-4</v>
      </c>
      <c r="X67" s="198">
        <f t="shared" si="371"/>
        <v>-3.6560047225331495E-4</v>
      </c>
      <c r="Y67" s="198">
        <f t="shared" si="371"/>
        <v>-3.6688007390620162E-4</v>
      </c>
      <c r="Z67" s="198">
        <f t="shared" si="371"/>
        <v>-3.6816415416487328E-4</v>
      </c>
      <c r="AA67" s="198">
        <f t="shared" si="371"/>
        <v>-3.6945272870445034E-4</v>
      </c>
      <c r="AB67" s="198">
        <f t="shared" si="371"/>
        <v>-3.707458132549159E-4</v>
      </c>
      <c r="AC67" s="198">
        <f t="shared" si="371"/>
        <v>-3.7204342360130802E-4</v>
      </c>
      <c r="AD67" s="198">
        <f t="shared" si="371"/>
        <v>-3.7334557558391259E-4</v>
      </c>
      <c r="AE67" s="198">
        <f t="shared" si="371"/>
        <v>-3.7465228509845635E-4</v>
      </c>
      <c r="AF67" s="198">
        <f t="shared" si="371"/>
        <v>-3.7596356809630084E-4</v>
      </c>
      <c r="AG67" s="198">
        <f t="shared" si="371"/>
        <v>-3.7727944058463817E-4</v>
      </c>
      <c r="AH67" s="198">
        <f t="shared" si="371"/>
        <v>-3.7859991862668429E-4</v>
      </c>
      <c r="AI67" s="198">
        <f t="shared" si="371"/>
        <v>-3.7992501834187764E-4</v>
      </c>
      <c r="AJ67" s="198">
        <f t="shared" si="371"/>
        <v>-3.812547559060742E-4</v>
      </c>
      <c r="AK67" s="198">
        <f t="shared" si="371"/>
        <v>-3.8258914755174558E-4</v>
      </c>
      <c r="AL67" s="198">
        <f t="shared" si="371"/>
        <v>-3.8392820956817663E-4</v>
      </c>
      <c r="AM67" s="198">
        <f t="shared" si="371"/>
        <v>-3.852719583016652E-4</v>
      </c>
      <c r="AN67" s="198">
        <f t="shared" si="371"/>
        <v>-3.8662041015572108E-4</v>
      </c>
      <c r="AO67" s="198">
        <f t="shared" si="371"/>
        <v>-3.8797358159126609E-4</v>
      </c>
      <c r="AP67" s="198">
        <f t="shared" si="371"/>
        <v>-3.8933148912683558E-4</v>
      </c>
      <c r="AQ67" s="198">
        <f t="shared" si="371"/>
        <v>-3.9069414933877949E-4</v>
      </c>
      <c r="AR67" s="198">
        <f t="shared" si="371"/>
        <v>-3.9206157886146524E-4</v>
      </c>
      <c r="AS67" s="198">
        <f t="shared" si="371"/>
        <v>-3.9343379438748027E-4</v>
      </c>
      <c r="AT67" s="198">
        <f t="shared" si="371"/>
        <v>-3.9481081266783656E-4</v>
      </c>
      <c r="AU67" s="198">
        <f t="shared" si="371"/>
        <v>-3.9619265051217398E-4</v>
      </c>
      <c r="AV67" s="198">
        <f t="shared" si="371"/>
        <v>-3.9757932478896662E-4</v>
      </c>
      <c r="AW67" s="198">
        <f t="shared" si="371"/>
        <v>-3.9897085242572794E-4</v>
      </c>
      <c r="AX67" s="198">
        <f t="shared" si="371"/>
        <v>-4.0036725040921804E-4</v>
      </c>
      <c r="AY67" s="198">
        <f t="shared" si="371"/>
        <v>-4.0176853578565027E-4</v>
      </c>
      <c r="AZ67" s="198">
        <f t="shared" si="371"/>
        <v>-4.0317472566090003E-4</v>
      </c>
      <c r="BA67" s="198">
        <f t="shared" si="371"/>
        <v>-4.0458583720071311E-4</v>
      </c>
      <c r="BB67" s="198">
        <f t="shared" si="371"/>
        <v>-4.0600188763091567E-4</v>
      </c>
      <c r="BC67" s="198">
        <f t="shared" si="371"/>
        <v>-4.0742289423762389E-4</v>
      </c>
      <c r="BD67" s="198">
        <f t="shared" si="371"/>
        <v>-4.0884887436745557E-4</v>
      </c>
      <c r="BE67" s="198">
        <f t="shared" si="371"/>
        <v>-4.1027984542774164E-4</v>
      </c>
      <c r="BF67" s="198">
        <f t="shared" si="371"/>
        <v>-4.1171582488673877E-4</v>
      </c>
      <c r="BG67" s="198">
        <f t="shared" si="371"/>
        <v>-4.1315683027384222E-4</v>
      </c>
      <c r="BH67" s="198">
        <f t="shared" si="371"/>
        <v>-4.1460287917980071E-4</v>
      </c>
      <c r="BI67" s="198">
        <f t="shared" si="371"/>
        <v>-4.1605398925693011E-4</v>
      </c>
      <c r="BJ67" s="198">
        <f t="shared" si="371"/>
        <v>-4.1751017821932922E-4</v>
      </c>
      <c r="BK67" s="198">
        <f t="shared" si="371"/>
        <v>-4.1897146384309688E-4</v>
      </c>
      <c r="BL67" s="198">
        <f t="shared" si="371"/>
        <v>-4.2043786396654779E-4</v>
      </c>
      <c r="BM67" s="198">
        <f t="shared" si="371"/>
        <v>-4.2190939649043081E-4</v>
      </c>
      <c r="BN67" s="198">
        <f t="shared" si="371"/>
        <v>-4.2338607937814722E-4</v>
      </c>
      <c r="BO67" s="198">
        <f t="shared" si="371"/>
        <v>-4.2486793065597069E-4</v>
      </c>
      <c r="BP67" s="198">
        <f t="shared" si="371"/>
        <v>-4.2635496841326656E-4</v>
      </c>
      <c r="BQ67" s="198">
        <f>SUM(BQ64:BQ66)</f>
        <v>-4.2784721080271304E-4</v>
      </c>
      <c r="BR67" s="198">
        <f t="shared" ref="BR67:EC67" si="372">SUM(BR64:BR66)</f>
        <v>-4.2934467604052251E-4</v>
      </c>
      <c r="BS67" s="198">
        <f t="shared" si="372"/>
        <v>-4.3084738240666432E-4</v>
      </c>
      <c r="BT67" s="198">
        <f t="shared" si="372"/>
        <v>-4.3235534824508776E-4</v>
      </c>
      <c r="BU67" s="198">
        <f t="shared" si="372"/>
        <v>-4.338685919639456E-4</v>
      </c>
      <c r="BV67" s="198">
        <f t="shared" si="372"/>
        <v>-4.3538713203581942E-4</v>
      </c>
      <c r="BW67" s="198">
        <f t="shared" si="372"/>
        <v>-4.3691098699794479E-4</v>
      </c>
      <c r="BX67" s="198">
        <f t="shared" si="372"/>
        <v>-4.3844017545243764E-4</v>
      </c>
      <c r="BY67" s="198">
        <f t="shared" si="372"/>
        <v>-4.3997471606652111E-4</v>
      </c>
      <c r="BZ67" s="198">
        <f t="shared" si="372"/>
        <v>-4.4151462757275391E-4</v>
      </c>
      <c r="CA67" s="198">
        <f t="shared" si="372"/>
        <v>-4.4305992876925854E-4</v>
      </c>
      <c r="CB67" s="198">
        <f t="shared" si="372"/>
        <v>-4.446106385199509E-4</v>
      </c>
      <c r="CC67" s="198">
        <f t="shared" si="372"/>
        <v>-4.4616677575477082E-4</v>
      </c>
      <c r="CD67" s="198">
        <f t="shared" si="372"/>
        <v>-4.4772835946991238E-4</v>
      </c>
      <c r="CE67" s="198">
        <f t="shared" si="372"/>
        <v>-4.4929540872805715E-4</v>
      </c>
      <c r="CF67" s="198">
        <f t="shared" si="372"/>
        <v>-4.5086794265860523E-4</v>
      </c>
      <c r="CG67" s="198">
        <f t="shared" si="372"/>
        <v>-4.5244598045791044E-4</v>
      </c>
      <c r="CH67" s="198">
        <f t="shared" si="372"/>
        <v>-4.5402954138951303E-4</v>
      </c>
      <c r="CI67" s="198">
        <f t="shared" si="372"/>
        <v>-4.5561864478437631E-4</v>
      </c>
      <c r="CJ67" s="198">
        <f t="shared" si="372"/>
        <v>-4.5721331004112178E-4</v>
      </c>
      <c r="CK67" s="198">
        <f t="shared" si="372"/>
        <v>-4.5881355662626556E-4</v>
      </c>
      <c r="CL67" s="198">
        <f t="shared" si="372"/>
        <v>-4.6041940407445759E-4</v>
      </c>
      <c r="CM67" s="198">
        <f t="shared" si="372"/>
        <v>-4.620308719887182E-4</v>
      </c>
      <c r="CN67" s="198">
        <f t="shared" si="372"/>
        <v>-4.6364798004067868E-4</v>
      </c>
      <c r="CO67" s="198">
        <f t="shared" si="372"/>
        <v>-4.6527074797082102E-4</v>
      </c>
      <c r="CP67" s="198">
        <f t="shared" si="372"/>
        <v>-4.6689919558871889E-4</v>
      </c>
      <c r="CQ67" s="198">
        <f t="shared" si="372"/>
        <v>-4.6853334277327936E-4</v>
      </c>
      <c r="CR67" s="198">
        <f t="shared" si="372"/>
        <v>-4.7017320947298583E-4</v>
      </c>
      <c r="CS67" s="198">
        <f t="shared" si="372"/>
        <v>-4.7181881570614129E-4</v>
      </c>
      <c r="CT67" s="198">
        <f t="shared" si="372"/>
        <v>-4.734701815611128E-4</v>
      </c>
      <c r="CU67" s="198">
        <f t="shared" si="372"/>
        <v>-4.7512732719657679E-4</v>
      </c>
      <c r="CV67" s="198">
        <f t="shared" si="372"/>
        <v>-4.7679027284176485E-4</v>
      </c>
      <c r="CW67" s="198">
        <f t="shared" si="372"/>
        <v>-4.78459038796711E-4</v>
      </c>
      <c r="CX67" s="198">
        <f t="shared" si="372"/>
        <v>-4.8013364543249943E-4</v>
      </c>
      <c r="CY67" s="198">
        <f t="shared" si="372"/>
        <v>-4.8181411319151313E-4</v>
      </c>
      <c r="CZ67" s="198">
        <f t="shared" si="372"/>
        <v>-4.8350046258768348E-4</v>
      </c>
      <c r="DA67" s="198">
        <f t="shared" si="372"/>
        <v>-4.8519271420674031E-4</v>
      </c>
      <c r="DB67" s="198">
        <f t="shared" si="372"/>
        <v>-4.8689088870646391E-4</v>
      </c>
      <c r="DC67" s="198">
        <f t="shared" si="372"/>
        <v>-4.8859500681693643E-4</v>
      </c>
      <c r="DD67" s="198">
        <f t="shared" si="372"/>
        <v>-4.9030508934079595E-4</v>
      </c>
      <c r="DE67" s="198">
        <f t="shared" si="372"/>
        <v>-4.9202115715348861E-4</v>
      </c>
      <c r="DF67" s="198">
        <f t="shared" si="372"/>
        <v>-4.9374323120352577E-4</v>
      </c>
      <c r="DG67" s="198">
        <f t="shared" si="372"/>
        <v>-4.9547133251273798E-4</v>
      </c>
      <c r="DH67" s="198">
        <f t="shared" si="372"/>
        <v>-4.9720548217653266E-4</v>
      </c>
      <c r="DI67" s="198">
        <f t="shared" si="372"/>
        <v>-4.9894570136415066E-4</v>
      </c>
      <c r="DJ67" s="198">
        <f t="shared" si="372"/>
        <v>-5.0069201131892514E-4</v>
      </c>
      <c r="DK67" s="198">
        <f t="shared" si="372"/>
        <v>-5.0244443335854133E-4</v>
      </c>
      <c r="DL67" s="198">
        <f t="shared" si="372"/>
        <v>-5.0420298887529614E-4</v>
      </c>
      <c r="DM67" s="198">
        <f t="shared" si="372"/>
        <v>-5.0596769933635983E-4</v>
      </c>
      <c r="DN67" s="198">
        <f t="shared" si="372"/>
        <v>-5.0773858628403693E-4</v>
      </c>
      <c r="DO67" s="198">
        <f t="shared" si="372"/>
        <v>-5.0951567133603114E-4</v>
      </c>
      <c r="DP67" s="198">
        <f t="shared" si="372"/>
        <v>-5.1129897618570723E-4</v>
      </c>
      <c r="DQ67" s="198">
        <f t="shared" si="372"/>
        <v>-5.130885226023572E-4</v>
      </c>
      <c r="DR67" s="198">
        <f t="shared" si="372"/>
        <v>-5.1488433243146534E-4</v>
      </c>
      <c r="DS67" s="198">
        <f t="shared" si="372"/>
        <v>-5.1668642759497541E-4</v>
      </c>
      <c r="DT67" s="198">
        <f t="shared" si="372"/>
        <v>-5.1849483009155787E-4</v>
      </c>
      <c r="DU67" s="198">
        <f t="shared" si="372"/>
        <v>-5.2030956199687845E-4</v>
      </c>
      <c r="DV67" s="198">
        <f t="shared" si="372"/>
        <v>-5.2213064546386735E-4</v>
      </c>
      <c r="DW67" s="198">
        <f t="shared" si="372"/>
        <v>-5.2395810272299096E-4</v>
      </c>
      <c r="DX67" s="198">
        <f t="shared" si="372"/>
        <v>-5.2579195608252148E-4</v>
      </c>
      <c r="DY67" s="198">
        <f t="shared" si="372"/>
        <v>-5.2763222792881026E-4</v>
      </c>
      <c r="DZ67" s="198">
        <f t="shared" si="372"/>
        <v>-5.294789407265611E-4</v>
      </c>
      <c r="EA67" s="198">
        <f t="shared" si="372"/>
        <v>-5.3133211701910407E-4</v>
      </c>
      <c r="EB67" s="198">
        <f t="shared" si="372"/>
        <v>-5.3319177942867094E-4</v>
      </c>
      <c r="EC67" s="198">
        <f t="shared" si="372"/>
        <v>-5.3505795065667114E-4</v>
      </c>
      <c r="ED67" s="198">
        <f t="shared" ref="ED67:GO67" si="373">SUM(ED64:ED66)</f>
        <v>-5.3693065348396965E-4</v>
      </c>
      <c r="EE67" s="198">
        <f t="shared" si="373"/>
        <v>-5.3880991077116368E-4</v>
      </c>
      <c r="EF67" s="198">
        <f t="shared" si="373"/>
        <v>-5.4069574545886272E-4</v>
      </c>
      <c r="EG67" s="198">
        <f t="shared" si="373"/>
        <v>-5.4258818056796877E-4</v>
      </c>
      <c r="EH67" s="198">
        <f t="shared" si="373"/>
        <v>-5.4448723919995657E-4</v>
      </c>
      <c r="EI67" s="198">
        <f t="shared" si="373"/>
        <v>-5.4639294453715632E-4</v>
      </c>
      <c r="EJ67" s="198">
        <f t="shared" si="373"/>
        <v>-5.483053198430364E-4</v>
      </c>
      <c r="EK67" s="198">
        <f t="shared" si="373"/>
        <v>-5.5022438846248699E-4</v>
      </c>
      <c r="EL67" s="198">
        <f t="shared" si="373"/>
        <v>-5.5215017382210553E-4</v>
      </c>
      <c r="EM67" s="198">
        <f t="shared" si="373"/>
        <v>-5.5408269943048316E-4</v>
      </c>
      <c r="EN67" s="198">
        <f t="shared" si="373"/>
        <v>-5.560219888784898E-4</v>
      </c>
      <c r="EO67" s="198">
        <f t="shared" si="373"/>
        <v>-5.5796806583956443E-4</v>
      </c>
      <c r="EP67" s="198">
        <f t="shared" si="373"/>
        <v>-5.5992095407000311E-4</v>
      </c>
      <c r="EQ67" s="198">
        <f t="shared" si="373"/>
        <v>-5.6188067740924801E-4</v>
      </c>
      <c r="ER67" s="198">
        <f t="shared" si="373"/>
        <v>-5.6384725978018025E-4</v>
      </c>
      <c r="ES67" s="198">
        <f t="shared" si="373"/>
        <v>-5.6582072518941088E-4</v>
      </c>
      <c r="ET67" s="198">
        <f t="shared" si="373"/>
        <v>-5.678010977275738E-4</v>
      </c>
      <c r="EU67" s="198">
        <f t="shared" si="373"/>
        <v>-5.6978840156962033E-4</v>
      </c>
      <c r="EV67" s="198">
        <f t="shared" si="373"/>
        <v>-5.7178266097511422E-4</v>
      </c>
      <c r="EW67" s="198">
        <f t="shared" si="373"/>
        <v>-5.7378390028852702E-4</v>
      </c>
      <c r="EX67" s="198">
        <f t="shared" si="373"/>
        <v>-5.7579214393953682E-4</v>
      </c>
      <c r="EY67" s="198">
        <f t="shared" si="373"/>
        <v>-5.778074164433252E-4</v>
      </c>
      <c r="EZ67" s="198">
        <f t="shared" si="373"/>
        <v>-5.7982974240087691E-4</v>
      </c>
      <c r="FA67" s="198">
        <f t="shared" si="373"/>
        <v>-5.8185914649927994E-4</v>
      </c>
      <c r="FB67" s="198">
        <f t="shared" si="373"/>
        <v>-5.8389565351202734E-4</v>
      </c>
      <c r="FC67" s="198">
        <f t="shared" si="373"/>
        <v>-5.8593928829931937E-4</v>
      </c>
      <c r="FD67" s="198">
        <f t="shared" si="373"/>
        <v>-5.8799007580836689E-4</v>
      </c>
      <c r="FE67" s="198">
        <f t="shared" si="373"/>
        <v>-5.9004804107369645E-4</v>
      </c>
      <c r="FF67" s="198">
        <f t="shared" si="373"/>
        <v>-5.9211320921745436E-4</v>
      </c>
      <c r="FG67" s="198">
        <f t="shared" si="373"/>
        <v>-5.9418560544971554E-4</v>
      </c>
      <c r="FH67" s="198">
        <f t="shared" si="373"/>
        <v>-5.9626525506878934E-4</v>
      </c>
      <c r="FI67" s="198">
        <f t="shared" si="373"/>
        <v>-5.9835218346153006E-4</v>
      </c>
      <c r="FJ67" s="198">
        <f t="shared" si="373"/>
        <v>-6.0044641610364549E-4</v>
      </c>
      <c r="FK67" s="198">
        <f t="shared" si="373"/>
        <v>-6.0254797856000813E-4</v>
      </c>
      <c r="FL67" s="198">
        <f t="shared" si="373"/>
        <v>-6.0465689648496815E-4</v>
      </c>
      <c r="FM67" s="198">
        <f t="shared" si="373"/>
        <v>-6.0677319562266565E-4</v>
      </c>
      <c r="FN67" s="198">
        <f t="shared" si="373"/>
        <v>-6.088969018073451E-4</v>
      </c>
      <c r="FO67" s="198">
        <f t="shared" si="373"/>
        <v>-6.1102804096367083E-4</v>
      </c>
      <c r="FP67" s="198">
        <f t="shared" si="373"/>
        <v>-6.131666391070436E-4</v>
      </c>
      <c r="FQ67" s="198">
        <f t="shared" si="373"/>
        <v>-6.1531272234391821E-4</v>
      </c>
      <c r="FR67" s="198">
        <f t="shared" si="373"/>
        <v>-6.1746631687212197E-4</v>
      </c>
      <c r="FS67" s="198">
        <f t="shared" si="373"/>
        <v>-6.1962744898117438E-4</v>
      </c>
      <c r="FT67" s="198">
        <f t="shared" si="373"/>
        <v>-6.2179614505260836E-4</v>
      </c>
      <c r="FU67" s="198">
        <f t="shared" si="373"/>
        <v>-6.2397243156029258E-4</v>
      </c>
      <c r="FV67" s="198">
        <f t="shared" si="373"/>
        <v>-6.261563350707537E-4</v>
      </c>
      <c r="FW67" s="198">
        <f t="shared" si="373"/>
        <v>-6.2834788224350136E-4</v>
      </c>
      <c r="FX67" s="198">
        <f t="shared" si="373"/>
        <v>-6.3054709983135354E-4</v>
      </c>
      <c r="FY67" s="198">
        <f t="shared" si="373"/>
        <v>-6.3275401468076324E-4</v>
      </c>
      <c r="FZ67" s="198">
        <f t="shared" si="373"/>
        <v>-6.3496865373214586E-4</v>
      </c>
      <c r="GA67" s="198">
        <f t="shared" si="373"/>
        <v>-6.3719104402020833E-4</v>
      </c>
      <c r="GB67" s="198">
        <f t="shared" si="373"/>
        <v>-6.3942121267427916E-4</v>
      </c>
      <c r="GC67" s="198">
        <f t="shared" si="373"/>
        <v>-6.4165918691863914E-4</v>
      </c>
      <c r="GD67" s="198">
        <f t="shared" si="373"/>
        <v>-6.4390499407285435E-4</v>
      </c>
      <c r="GE67" s="198">
        <f t="shared" si="373"/>
        <v>-6.4615866155210951E-4</v>
      </c>
      <c r="GF67" s="198">
        <f t="shared" si="373"/>
        <v>-6.4842021686754186E-4</v>
      </c>
      <c r="GG67" s="198">
        <f t="shared" si="373"/>
        <v>-6.5068968762657816E-4</v>
      </c>
      <c r="GH67" s="198">
        <f t="shared" si="373"/>
        <v>-6.5296710153327122E-4</v>
      </c>
      <c r="GI67" s="198">
        <f t="shared" si="373"/>
        <v>-6.5525248638863775E-4</v>
      </c>
      <c r="GJ67" s="198">
        <f t="shared" si="373"/>
        <v>-6.5754587009099789E-4</v>
      </c>
      <c r="GK67" s="198">
        <f t="shared" si="373"/>
        <v>-6.5984728063631635E-4</v>
      </c>
      <c r="GL67" s="198">
        <f t="shared" si="373"/>
        <v>-6.6215674611854337E-4</v>
      </c>
      <c r="GM67" s="198">
        <f t="shared" si="373"/>
        <v>-6.6447429472995818E-4</v>
      </c>
      <c r="GN67" s="198">
        <f t="shared" si="373"/>
        <v>-6.6679995476151327E-4</v>
      </c>
      <c r="GO67" s="198">
        <f t="shared" si="373"/>
        <v>-6.6913375460317859E-4</v>
      </c>
      <c r="GP67" s="198">
        <f t="shared" ref="GP67:JA67" si="374">SUM(GP64:GP66)</f>
        <v>-6.7147572274428959E-4</v>
      </c>
      <c r="GQ67" s="198">
        <f t="shared" si="374"/>
        <v>-6.7382588777389484E-4</v>
      </c>
      <c r="GR67" s="198">
        <f t="shared" si="374"/>
        <v>-6.7618427838110336E-4</v>
      </c>
      <c r="GS67" s="198">
        <f t="shared" si="374"/>
        <v>-6.7855092335543713E-4</v>
      </c>
      <c r="GT67" s="198">
        <f t="shared" si="374"/>
        <v>-6.8092585158718128E-4</v>
      </c>
      <c r="GU67" s="198">
        <f t="shared" si="374"/>
        <v>-6.8330909206773625E-4</v>
      </c>
      <c r="GV67" s="198">
        <f t="shared" si="374"/>
        <v>-6.8570067388997325E-4</v>
      </c>
      <c r="GW67" s="198">
        <f t="shared" si="374"/>
        <v>-6.8810062624858844E-4</v>
      </c>
      <c r="GX67" s="198">
        <f t="shared" si="374"/>
        <v>-6.9050897844045848E-4</v>
      </c>
      <c r="GY67" s="198">
        <f t="shared" si="374"/>
        <v>-6.9292575986500007E-4</v>
      </c>
      <c r="GZ67" s="198">
        <f t="shared" si="374"/>
        <v>-6.9535100002452767E-4</v>
      </c>
      <c r="HA67" s="198">
        <f t="shared" si="374"/>
        <v>-6.9778472852461348E-4</v>
      </c>
      <c r="HB67" s="198">
        <f t="shared" si="374"/>
        <v>-7.0022697507444932E-4</v>
      </c>
      <c r="HC67" s="198">
        <f t="shared" si="374"/>
        <v>-7.0267776948721025E-4</v>
      </c>
      <c r="HD67" s="198">
        <f t="shared" si="374"/>
        <v>-7.0513714168041522E-4</v>
      </c>
      <c r="HE67" s="198">
        <f t="shared" si="374"/>
        <v>-7.0760512167629657E-4</v>
      </c>
      <c r="HF67" s="198">
        <f t="shared" si="374"/>
        <v>-7.100817396021639E-4</v>
      </c>
      <c r="HG67" s="198">
        <f t="shared" si="374"/>
        <v>-7.1256702569077156E-4</v>
      </c>
      <c r="HH67" s="198">
        <f t="shared" si="374"/>
        <v>-7.1506101028068908E-4</v>
      </c>
      <c r="HI67" s="198">
        <f t="shared" si="374"/>
        <v>-7.1756372381667126E-4</v>
      </c>
      <c r="HJ67" s="198">
        <f t="shared" si="374"/>
        <v>-7.2007519685002969E-4</v>
      </c>
      <c r="HK67" s="198">
        <f t="shared" si="374"/>
        <v>-7.2259546003900486E-4</v>
      </c>
      <c r="HL67" s="198">
        <f t="shared" si="374"/>
        <v>-7.2512454414914128E-4</v>
      </c>
      <c r="HM67" s="198">
        <f t="shared" si="374"/>
        <v>-7.2766248005366307E-4</v>
      </c>
      <c r="HN67" s="198">
        <f t="shared" si="374"/>
        <v>-7.3020929873385081E-4</v>
      </c>
      <c r="HO67" s="198">
        <f t="shared" si="374"/>
        <v>-7.3276503127941972E-4</v>
      </c>
      <c r="HP67" s="198">
        <f t="shared" si="374"/>
        <v>-7.3532970888889773E-4</v>
      </c>
      <c r="HQ67" s="198">
        <f t="shared" si="374"/>
        <v>-7.3790336287000893E-4</v>
      </c>
      <c r="HR67" s="198">
        <f t="shared" si="374"/>
        <v>-7.4048602464005361E-4</v>
      </c>
      <c r="HS67" s="198">
        <f t="shared" si="374"/>
        <v>-7.4307772572629381E-4</v>
      </c>
      <c r="HT67" s="198">
        <f t="shared" si="374"/>
        <v>-7.456784977663358E-4</v>
      </c>
      <c r="HU67" s="198">
        <f t="shared" si="374"/>
        <v>-7.4828837250851801E-4</v>
      </c>
      <c r="HV67" s="198">
        <f t="shared" si="374"/>
        <v>-7.5090738181229791E-4</v>
      </c>
      <c r="HW67" s="198">
        <f t="shared" si="374"/>
        <v>-7.5353555764864108E-4</v>
      </c>
      <c r="HX67" s="198">
        <f t="shared" si="374"/>
        <v>-7.5617293210041134E-4</v>
      </c>
      <c r="HY67" s="198">
        <f t="shared" si="374"/>
        <v>-7.5881953736276256E-4</v>
      </c>
      <c r="HZ67" s="198">
        <f t="shared" si="374"/>
        <v>-7.6147540574353237E-4</v>
      </c>
      <c r="IA67" s="198">
        <f t="shared" si="374"/>
        <v>-7.641405696636348E-4</v>
      </c>
      <c r="IB67" s="198">
        <f t="shared" si="374"/>
        <v>-7.6681506165745704E-4</v>
      </c>
      <c r="IC67" s="198">
        <f t="shared" si="374"/>
        <v>-7.6949891437325829E-4</v>
      </c>
      <c r="ID67" s="198">
        <f t="shared" si="374"/>
        <v>-7.7219216057356464E-4</v>
      </c>
      <c r="IE67" s="198">
        <f t="shared" si="374"/>
        <v>-7.7489483313557229E-4</v>
      </c>
      <c r="IF67" s="198">
        <f t="shared" si="374"/>
        <v>-7.7760696505154694E-4</v>
      </c>
      <c r="IG67" s="198">
        <f t="shared" si="374"/>
        <v>-7.8032858942922716E-4</v>
      </c>
      <c r="IH67" s="198">
        <f t="shared" si="374"/>
        <v>-7.8305973949222951E-4</v>
      </c>
      <c r="II67" s="198">
        <f t="shared" si="374"/>
        <v>-7.8580044858045232E-4</v>
      </c>
      <c r="IJ67" s="198">
        <f t="shared" si="374"/>
        <v>-7.88550750150484E-4</v>
      </c>
      <c r="IK67" s="198">
        <f t="shared" si="374"/>
        <v>-7.9131067777601059E-4</v>
      </c>
      <c r="IL67" s="198">
        <f t="shared" si="374"/>
        <v>-7.9408026514822636E-4</v>
      </c>
      <c r="IM67" s="198">
        <f t="shared" si="374"/>
        <v>-7.9685954607624512E-4</v>
      </c>
      <c r="IN67" s="198">
        <f t="shared" si="374"/>
        <v>-7.9964855448751214E-4</v>
      </c>
      <c r="IO67" s="198">
        <f t="shared" si="374"/>
        <v>-8.0244732442821853E-4</v>
      </c>
      <c r="IP67" s="198">
        <f t="shared" si="374"/>
        <v>-8.0525589006371734E-4</v>
      </c>
      <c r="IQ67" s="198">
        <f t="shared" si="374"/>
        <v>-8.0807428567894024E-4</v>
      </c>
      <c r="IR67" s="198">
        <f t="shared" si="374"/>
        <v>-8.1090254567881622E-4</v>
      </c>
      <c r="IS67" s="198">
        <f t="shared" si="374"/>
        <v>-8.1374070458869216E-4</v>
      </c>
      <c r="IT67" s="198">
        <f t="shared" si="374"/>
        <v>-8.1658879705475242E-4</v>
      </c>
      <c r="IU67" s="198">
        <f t="shared" si="374"/>
        <v>-8.1944685784444428E-4</v>
      </c>
      <c r="IV67" s="198">
        <f t="shared" si="374"/>
        <v>-8.2231492184689991E-4</v>
      </c>
      <c r="IW67" s="198">
        <f t="shared" si="374"/>
        <v>-8.2519302407336385E-4</v>
      </c>
      <c r="IX67" s="198">
        <f t="shared" si="374"/>
        <v>-8.2808119965762088E-4</v>
      </c>
      <c r="IY67" s="198">
        <f t="shared" si="374"/>
        <v>-8.3097948385642262E-4</v>
      </c>
      <c r="IZ67" s="198">
        <f t="shared" si="374"/>
        <v>-8.3388791204991981E-4</v>
      </c>
      <c r="JA67" s="198">
        <f t="shared" si="374"/>
        <v>-8.3680651974209457E-4</v>
      </c>
      <c r="JB67" s="198">
        <f t="shared" ref="JB67:LM67" si="375">SUM(JB64:JB66)</f>
        <v>-8.3973534256119185E-4</v>
      </c>
      <c r="JC67" s="198">
        <f t="shared" si="375"/>
        <v>-8.4267441626015608E-4</v>
      </c>
      <c r="JD67" s="198">
        <f t="shared" si="375"/>
        <v>-8.4562377671706652E-4</v>
      </c>
      <c r="JE67" s="198">
        <f t="shared" si="375"/>
        <v>-8.4858345993557615E-4</v>
      </c>
      <c r="JF67" s="198">
        <f t="shared" si="375"/>
        <v>-8.5155350204535072E-4</v>
      </c>
      <c r="JG67" s="198">
        <f t="shared" si="375"/>
        <v>-8.5453393930250967E-4</v>
      </c>
      <c r="JH67" s="198">
        <f t="shared" si="375"/>
        <v>-8.5752480809006852E-4</v>
      </c>
      <c r="JI67" s="198">
        <f t="shared" si="375"/>
        <v>-8.6052614491838374E-4</v>
      </c>
      <c r="JJ67" s="198">
        <f t="shared" si="375"/>
        <v>-8.6353798642559816E-4</v>
      </c>
      <c r="JK67" s="198">
        <f t="shared" si="375"/>
        <v>-8.6656036937808763E-4</v>
      </c>
      <c r="JL67" s="198">
        <f t="shared" si="375"/>
        <v>-8.69593330670911E-4</v>
      </c>
      <c r="JM67" s="198">
        <f t="shared" si="375"/>
        <v>-8.7263690732825895E-4</v>
      </c>
      <c r="JN67" s="198">
        <f t="shared" si="375"/>
        <v>-8.7569113650390795E-4</v>
      </c>
      <c r="JO67" s="198">
        <f t="shared" si="375"/>
        <v>-8.7875605548167217E-4</v>
      </c>
      <c r="JP67" s="198">
        <f t="shared" si="375"/>
        <v>-8.8183170167585774E-4</v>
      </c>
      <c r="JQ67" s="198">
        <f t="shared" si="375"/>
        <v>-8.8491811263172312E-4</v>
      </c>
      <c r="JR67" s="198">
        <f t="shared" si="375"/>
        <v>-8.8801532602593403E-4</v>
      </c>
      <c r="JS67" s="198">
        <f t="shared" si="375"/>
        <v>-8.9112337966702488E-4</v>
      </c>
      <c r="JT67" s="198">
        <f t="shared" si="375"/>
        <v>-8.9424231149585977E-4</v>
      </c>
      <c r="JU67" s="198">
        <f t="shared" si="375"/>
        <v>-8.97372159586095E-4</v>
      </c>
      <c r="JV67" s="198">
        <f t="shared" si="375"/>
        <v>-9.0051296214464641E-4</v>
      </c>
      <c r="JW67" s="198">
        <f t="shared" si="375"/>
        <v>-9.036647575121526E-4</v>
      </c>
      <c r="JX67" s="198">
        <f t="shared" si="375"/>
        <v>-9.0682758416344561E-4</v>
      </c>
      <c r="JY67" s="198">
        <f t="shared" si="375"/>
        <v>-9.1000148070801725E-4</v>
      </c>
      <c r="JZ67" s="198">
        <f t="shared" si="375"/>
        <v>-9.1318648589049534E-4</v>
      </c>
      <c r="KA67" s="198">
        <f t="shared" si="375"/>
        <v>-9.1638263859111205E-4</v>
      </c>
      <c r="KB67" s="198">
        <f t="shared" si="375"/>
        <v>-9.195899778261812E-4</v>
      </c>
      <c r="KC67" s="198">
        <f t="shared" si="375"/>
        <v>-9.2280854274857298E-4</v>
      </c>
      <c r="KD67" s="198">
        <f t="shared" si="375"/>
        <v>-9.260383726481927E-4</v>
      </c>
      <c r="KE67" s="198">
        <f t="shared" si="375"/>
        <v>-9.2927950695246143E-4</v>
      </c>
      <c r="KF67" s="198">
        <f t="shared" si="375"/>
        <v>-9.3253198522679512E-4</v>
      </c>
      <c r="KG67" s="198">
        <f t="shared" si="375"/>
        <v>-9.3579584717508909E-4</v>
      </c>
      <c r="KH67" s="198">
        <f t="shared" si="375"/>
        <v>-9.3907113264020208E-4</v>
      </c>
      <c r="KI67" s="198">
        <f t="shared" si="375"/>
        <v>-9.4235788160444234E-4</v>
      </c>
      <c r="KJ67" s="198">
        <f t="shared" si="375"/>
        <v>-9.4565613419005795E-4</v>
      </c>
      <c r="KK67" s="198">
        <f t="shared" si="375"/>
        <v>-9.4896593065972319E-4</v>
      </c>
      <c r="KL67" s="198">
        <f t="shared" si="375"/>
        <v>-9.5228731141703204E-4</v>
      </c>
      <c r="KM67" s="198">
        <f t="shared" si="375"/>
        <v>-9.5562031700699174E-4</v>
      </c>
      <c r="KN67" s="198">
        <f t="shared" si="375"/>
        <v>-9.5896498811651621E-4</v>
      </c>
      <c r="KO67" s="198">
        <f t="shared" si="375"/>
        <v>-9.6232136557492366E-4</v>
      </c>
      <c r="KP67" s="198">
        <f t="shared" si="375"/>
        <v>-9.6568949035443635E-4</v>
      </c>
      <c r="KQ67" s="198">
        <f t="shared" si="375"/>
        <v>-9.6906940357067658E-4</v>
      </c>
      <c r="KR67" s="198">
        <f t="shared" si="375"/>
        <v>-9.7246114648317421E-4</v>
      </c>
      <c r="KS67" s="198">
        <f t="shared" si="375"/>
        <v>-9.7586476049586518E-4</v>
      </c>
      <c r="KT67" s="198">
        <f t="shared" si="375"/>
        <v>-9.7928028715760077E-4</v>
      </c>
      <c r="KU67" s="198">
        <f t="shared" si="375"/>
        <v>-9.8270776816265239E-4</v>
      </c>
      <c r="KV67" s="198">
        <f t="shared" si="375"/>
        <v>-9.861472453512217E-4</v>
      </c>
      <c r="KW67" s="198">
        <f t="shared" si="375"/>
        <v>-9.8959876070995093E-4</v>
      </c>
      <c r="KX67" s="198">
        <f t="shared" si="375"/>
        <v>-9.9306235637243575E-4</v>
      </c>
      <c r="KY67" s="198">
        <f t="shared" si="375"/>
        <v>-9.9653807461973958E-4</v>
      </c>
      <c r="KZ67" s="198">
        <f t="shared" si="375"/>
        <v>-1.0000259578809086E-3</v>
      </c>
      <c r="LA67" s="198">
        <f t="shared" si="375"/>
        <v>-1.0035260487334917E-3</v>
      </c>
      <c r="LB67" s="198">
        <f t="shared" si="375"/>
        <v>-1.0070383899040589E-3</v>
      </c>
      <c r="LC67" s="198">
        <f t="shared" si="375"/>
        <v>-1.0105630242687232E-3</v>
      </c>
      <c r="LD67" s="198">
        <f t="shared" si="375"/>
        <v>-1.0140999948536637E-3</v>
      </c>
      <c r="LE67" s="198">
        <f t="shared" si="375"/>
        <v>-1.0176493448356516E-3</v>
      </c>
      <c r="LF67" s="198">
        <f t="shared" si="375"/>
        <v>-1.0212111175425761E-3</v>
      </c>
      <c r="LG67" s="198">
        <f t="shared" si="375"/>
        <v>-1.0247853564539751E-3</v>
      </c>
      <c r="LH67" s="198">
        <f t="shared" si="375"/>
        <v>-1.0283721052015639E-3</v>
      </c>
      <c r="LI67" s="198">
        <f t="shared" si="375"/>
        <v>-1.0319714075697696E-3</v>
      </c>
      <c r="LJ67" s="198">
        <f t="shared" si="375"/>
        <v>-1.0355833074962642E-3</v>
      </c>
      <c r="LK67" s="198">
        <f t="shared" si="375"/>
        <v>-1.0392078490725008E-3</v>
      </c>
      <c r="LL67" s="198">
        <f t="shared" si="375"/>
        <v>-1.0428450765442544E-3</v>
      </c>
      <c r="LM67" s="198">
        <f t="shared" si="375"/>
        <v>-1.0464950343121592E-3</v>
      </c>
      <c r="LN67" s="198">
        <f t="shared" ref="LN67:NY67" si="376">SUM(LN64:LN66)</f>
        <v>-1.050157766932252E-3</v>
      </c>
      <c r="LO67" s="198">
        <f t="shared" si="376"/>
        <v>-1.053833319116515E-3</v>
      </c>
      <c r="LP67" s="198">
        <f t="shared" si="376"/>
        <v>-1.0575217357334228E-3</v>
      </c>
      <c r="LQ67" s="198">
        <f t="shared" si="376"/>
        <v>-1.0612230618084896E-3</v>
      </c>
      <c r="LR67" s="198">
        <f t="shared" si="376"/>
        <v>-1.0649373425248192E-3</v>
      </c>
      <c r="LS67" s="198">
        <f t="shared" si="376"/>
        <v>-1.0686646232236563E-3</v>
      </c>
      <c r="LT67" s="198">
        <f t="shared" si="376"/>
        <v>-1.0724049494049389E-3</v>
      </c>
      <c r="LU67" s="198">
        <f t="shared" si="376"/>
        <v>-1.0761583667278564E-3</v>
      </c>
      <c r="LV67" s="198">
        <f t="shared" si="376"/>
        <v>-1.079924921011404E-3</v>
      </c>
      <c r="LW67" s="198">
        <f t="shared" si="376"/>
        <v>-1.0837046582349438E-3</v>
      </c>
      <c r="LX67" s="198">
        <f t="shared" si="376"/>
        <v>-1.0874976245387662E-3</v>
      </c>
      <c r="LY67" s="198">
        <f t="shared" si="376"/>
        <v>-1.0913038662246522E-3</v>
      </c>
      <c r="LZ67" s="198">
        <f t="shared" si="376"/>
        <v>-1.0951234297564383E-3</v>
      </c>
      <c r="MA67" s="198">
        <f t="shared" si="376"/>
        <v>-1.0989563617605856E-3</v>
      </c>
      <c r="MB67" s="198">
        <f t="shared" si="376"/>
        <v>-1.1028027090267479E-3</v>
      </c>
      <c r="MC67" s="198">
        <f t="shared" si="376"/>
        <v>-1.1066625185083415E-3</v>
      </c>
      <c r="MD67" s="198">
        <f t="shared" si="376"/>
        <v>-1.1105358373231205E-3</v>
      </c>
      <c r="ME67" s="198">
        <f t="shared" si="376"/>
        <v>-1.1144227127537517E-3</v>
      </c>
      <c r="MF67" s="198">
        <f t="shared" si="376"/>
        <v>-1.1183231922483898E-3</v>
      </c>
      <c r="MG67" s="198">
        <f t="shared" si="376"/>
        <v>-1.1222373234212588E-3</v>
      </c>
      <c r="MH67" s="198">
        <f t="shared" si="376"/>
        <v>-1.1261651540532336E-3</v>
      </c>
      <c r="MI67" s="198">
        <f t="shared" si="376"/>
        <v>-1.1301067320924195E-3</v>
      </c>
      <c r="MJ67" s="198">
        <f t="shared" si="376"/>
        <v>-1.1340621056547433E-3</v>
      </c>
      <c r="MK67" s="198">
        <f t="shared" si="376"/>
        <v>-1.1380313230245347E-3</v>
      </c>
      <c r="ML67" s="198">
        <f t="shared" si="376"/>
        <v>-1.1420144326551209E-3</v>
      </c>
      <c r="MM67" s="198">
        <f t="shared" si="376"/>
        <v>-1.1460114831694133E-3</v>
      </c>
      <c r="MN67" s="198">
        <f t="shared" si="376"/>
        <v>-1.1500225233605065E-3</v>
      </c>
      <c r="MO67" s="198">
        <f t="shared" si="376"/>
        <v>-1.1540476021922688E-3</v>
      </c>
      <c r="MP67" s="198">
        <f t="shared" si="376"/>
        <v>-1.1580867687999413E-3</v>
      </c>
      <c r="MQ67" s="198">
        <f t="shared" si="376"/>
        <v>-1.1621400724907411E-3</v>
      </c>
      <c r="MR67" s="198">
        <f t="shared" si="376"/>
        <v>-1.1662075627444589E-3</v>
      </c>
      <c r="MS67" s="198">
        <f t="shared" si="376"/>
        <v>-1.1702892892140649E-3</v>
      </c>
      <c r="MT67" s="198">
        <f t="shared" si="376"/>
        <v>-1.1743853017263137E-3</v>
      </c>
      <c r="MU67" s="198">
        <f t="shared" si="376"/>
        <v>-1.1784956502823556E-3</v>
      </c>
      <c r="MV67" s="198">
        <f t="shared" si="376"/>
        <v>-1.182620385058344E-3</v>
      </c>
      <c r="MW67" s="198">
        <f t="shared" si="376"/>
        <v>-1.1867595564060481E-3</v>
      </c>
      <c r="MX67" s="198">
        <f t="shared" si="376"/>
        <v>-1.1909132148534695E-3</v>
      </c>
      <c r="MY67" s="198">
        <f t="shared" si="376"/>
        <v>-1.1950814111054567E-3</v>
      </c>
      <c r="MZ67" s="198">
        <f t="shared" si="376"/>
        <v>-1.1992641960443258E-3</v>
      </c>
      <c r="NA67" s="198">
        <f t="shared" si="376"/>
        <v>-1.2034616207304805E-3</v>
      </c>
      <c r="NB67" s="198">
        <f t="shared" si="376"/>
        <v>-1.2076737364030375E-3</v>
      </c>
      <c r="NC67" s="198">
        <f t="shared" si="376"/>
        <v>-1.2119005944804483E-3</v>
      </c>
      <c r="ND67" s="198">
        <f t="shared" si="376"/>
        <v>-1.2161422465611299E-3</v>
      </c>
      <c r="NE67" s="198">
        <f t="shared" si="376"/>
        <v>-1.2203987444240937E-3</v>
      </c>
      <c r="NF67" s="198">
        <f t="shared" si="376"/>
        <v>-1.224670140029578E-3</v>
      </c>
      <c r="NG67" s="198">
        <f t="shared" si="376"/>
        <v>-1.2289564855196813E-3</v>
      </c>
      <c r="NH67" s="198">
        <f t="shared" si="376"/>
        <v>-1.2332578332190007E-3</v>
      </c>
      <c r="NI67" s="198">
        <f t="shared" si="376"/>
        <v>-1.2375742356352669E-3</v>
      </c>
      <c r="NJ67" s="198">
        <f t="shared" si="376"/>
        <v>-1.2419057454599901E-3</v>
      </c>
      <c r="NK67" s="198">
        <f t="shared" si="376"/>
        <v>-1.2462524155691004E-3</v>
      </c>
      <c r="NL67" s="198">
        <f t="shared" si="376"/>
        <v>-1.2506142990235921E-3</v>
      </c>
      <c r="NM67" s="198">
        <f t="shared" si="376"/>
        <v>-1.2549914490701747E-3</v>
      </c>
      <c r="NN67" s="198">
        <f t="shared" si="376"/>
        <v>-1.2593839191419203E-3</v>
      </c>
      <c r="NO67" s="198">
        <f t="shared" si="376"/>
        <v>-1.2637917628589173E-3</v>
      </c>
      <c r="NP67" s="198">
        <f t="shared" si="376"/>
        <v>-1.2682150340289234E-3</v>
      </c>
      <c r="NQ67" s="198">
        <f t="shared" si="376"/>
        <v>-1.2726537866480248E-3</v>
      </c>
      <c r="NR67" s="198">
        <f t="shared" si="376"/>
        <v>-1.2771080749012927E-3</v>
      </c>
      <c r="NS67" s="198">
        <f t="shared" si="376"/>
        <v>-1.2815779531634471E-3</v>
      </c>
      <c r="NT67" s="198">
        <f t="shared" si="376"/>
        <v>-1.2860634759995191E-3</v>
      </c>
      <c r="NU67" s="198">
        <f t="shared" si="376"/>
        <v>-1.2905646981655177E-3</v>
      </c>
      <c r="NV67" s="198">
        <f t="shared" si="376"/>
        <v>-1.2950816746090969E-3</v>
      </c>
      <c r="NW67" s="198">
        <f t="shared" si="376"/>
        <v>-1.2996144604702285E-3</v>
      </c>
      <c r="NX67" s="198">
        <f t="shared" si="376"/>
        <v>-1.3041631110818747E-3</v>
      </c>
      <c r="NY67" s="198">
        <f t="shared" si="376"/>
        <v>-1.3087276819706613E-3</v>
      </c>
      <c r="NZ67" s="198">
        <f t="shared" ref="NZ67:QK67" si="377">SUM(NZ64:NZ66)</f>
        <v>-1.3133082288575586E-3</v>
      </c>
      <c r="OA67" s="198">
        <f t="shared" si="377"/>
        <v>-1.3179048076585598E-3</v>
      </c>
      <c r="OB67" s="198">
        <f t="shared" si="377"/>
        <v>-1.3225174744853653E-3</v>
      </c>
      <c r="OC67" s="198">
        <f t="shared" si="377"/>
        <v>-1.3271462856460638E-3</v>
      </c>
      <c r="OD67" s="198">
        <f t="shared" si="377"/>
        <v>-1.3317912976458252E-3</v>
      </c>
      <c r="OE67" s="198">
        <f t="shared" si="377"/>
        <v>-1.3364525671875854E-3</v>
      </c>
      <c r="OF67" s="198">
        <f t="shared" si="377"/>
        <v>-1.3411301511727419E-3</v>
      </c>
      <c r="OG67" s="198">
        <f t="shared" si="377"/>
        <v>-1.3458241067018464E-3</v>
      </c>
      <c r="OH67" s="198">
        <f t="shared" si="377"/>
        <v>-1.3505344910753031E-3</v>
      </c>
      <c r="OI67" s="198">
        <f t="shared" si="377"/>
        <v>-1.3552613617940667E-3</v>
      </c>
      <c r="OJ67" s="198">
        <f t="shared" si="377"/>
        <v>-1.3600047765603457E-3</v>
      </c>
      <c r="OK67" s="198">
        <f t="shared" si="377"/>
        <v>-1.3647647932783068E-3</v>
      </c>
      <c r="OL67" s="198">
        <f t="shared" si="377"/>
        <v>-1.3695414700547809E-3</v>
      </c>
      <c r="OM67" s="198">
        <f t="shared" si="377"/>
        <v>-1.3743348651999727E-3</v>
      </c>
      <c r="ON67" s="198">
        <f t="shared" si="377"/>
        <v>-1.3791450372281726E-3</v>
      </c>
      <c r="OO67" s="198">
        <f t="shared" si="377"/>
        <v>-1.3839720448584709E-3</v>
      </c>
      <c r="OP67" s="198">
        <f t="shared" si="377"/>
        <v>-1.3888159470154756E-3</v>
      </c>
      <c r="OQ67" s="198">
        <f t="shared" si="377"/>
        <v>-1.3936768028300298E-3</v>
      </c>
      <c r="OR67" s="198">
        <f t="shared" si="377"/>
        <v>-1.3985546716399348E-3</v>
      </c>
      <c r="OS67" s="198">
        <f t="shared" si="377"/>
        <v>-1.4034496129906743E-3</v>
      </c>
      <c r="OT67" s="198">
        <f t="shared" si="377"/>
        <v>-1.4083616866361419E-3</v>
      </c>
      <c r="OU67" s="198">
        <f t="shared" si="377"/>
        <v>-1.4132909525393683E-3</v>
      </c>
      <c r="OV67" s="198">
        <f t="shared" si="377"/>
        <v>-1.4182374708732563E-3</v>
      </c>
      <c r="OW67" s="198">
        <f t="shared" si="377"/>
        <v>-1.4232013020213123E-3</v>
      </c>
      <c r="OX67" s="198">
        <f t="shared" si="377"/>
        <v>-1.4281825065783867E-3</v>
      </c>
      <c r="OY67" s="198">
        <f t="shared" si="377"/>
        <v>-1.4331811453514116E-3</v>
      </c>
      <c r="OZ67" s="198">
        <f t="shared" si="377"/>
        <v>-1.4381972793601414E-3</v>
      </c>
      <c r="PA67" s="198">
        <f t="shared" si="377"/>
        <v>-1.4432309698379018E-3</v>
      </c>
      <c r="PB67" s="198">
        <f t="shared" si="377"/>
        <v>-1.4482822782323343E-3</v>
      </c>
      <c r="PC67" s="198">
        <f t="shared" si="377"/>
        <v>-1.4533512662061475E-3</v>
      </c>
      <c r="PD67" s="198">
        <f t="shared" si="377"/>
        <v>-1.4584379956378692E-3</v>
      </c>
      <c r="PE67" s="198">
        <f t="shared" si="377"/>
        <v>-1.4635425286226018E-3</v>
      </c>
      <c r="PF67" s="198">
        <f t="shared" si="377"/>
        <v>-1.468664927472781E-3</v>
      </c>
      <c r="PG67" s="198">
        <f t="shared" si="377"/>
        <v>-1.473805254718936E-3</v>
      </c>
      <c r="PH67" s="198">
        <f t="shared" si="377"/>
        <v>-1.4789635731104519E-3</v>
      </c>
      <c r="PI67" s="198">
        <f t="shared" si="377"/>
        <v>-1.4841399456163385E-3</v>
      </c>
      <c r="PJ67" s="198">
        <f t="shared" si="377"/>
        <v>-1.4893344354259958E-3</v>
      </c>
      <c r="PK67" s="198">
        <f t="shared" si="377"/>
        <v>-1.4945471059499863E-3</v>
      </c>
      <c r="PL67" s="198">
        <f t="shared" si="377"/>
        <v>-1.4997780208208114E-3</v>
      </c>
      <c r="PM67" s="198">
        <f t="shared" si="377"/>
        <v>-1.5050272438936843E-3</v>
      </c>
      <c r="PN67" s="198">
        <f t="shared" si="377"/>
        <v>-1.5102948392473124E-3</v>
      </c>
      <c r="PO67" s="198">
        <f t="shared" si="377"/>
        <v>-1.5155808711846777E-3</v>
      </c>
      <c r="PP67" s="198">
        <f t="shared" si="377"/>
        <v>-1.5208854042338246E-3</v>
      </c>
      <c r="PQ67" s="198">
        <f t="shared" si="377"/>
        <v>-1.5262085031486424E-3</v>
      </c>
      <c r="PR67" s="198">
        <f t="shared" si="377"/>
        <v>-1.5315502329096625E-3</v>
      </c>
      <c r="PS67" s="198">
        <f t="shared" si="377"/>
        <v>-1.5369106587248464E-3</v>
      </c>
      <c r="PT67" s="198">
        <f t="shared" si="377"/>
        <v>-1.5422898460303832E-3</v>
      </c>
      <c r="PU67" s="198">
        <f t="shared" si="377"/>
        <v>-1.54768786049149E-3</v>
      </c>
      <c r="PV67" s="198">
        <f t="shared" si="377"/>
        <v>-1.5531047680032103E-3</v>
      </c>
      <c r="PW67" s="198">
        <f t="shared" si="377"/>
        <v>-1.5585406346912214E-3</v>
      </c>
      <c r="PX67" s="198">
        <f t="shared" si="377"/>
        <v>-1.5639955269126406E-3</v>
      </c>
      <c r="PY67" s="198">
        <f t="shared" si="377"/>
        <v>-1.5694695112568352E-3</v>
      </c>
      <c r="PZ67" s="198">
        <f t="shared" si="377"/>
        <v>-1.5749626545462335E-3</v>
      </c>
      <c r="QA67" s="198">
        <f t="shared" si="377"/>
        <v>-1.5804750238371454E-3</v>
      </c>
      <c r="QB67" s="198">
        <f t="shared" si="377"/>
        <v>-1.5860066864205754E-3</v>
      </c>
      <c r="QC67" s="198">
        <f t="shared" si="377"/>
        <v>-1.5915577098230477E-3</v>
      </c>
      <c r="QD67" s="198">
        <f t="shared" si="377"/>
        <v>-1.5971281618074285E-3</v>
      </c>
      <c r="QE67" s="198">
        <f t="shared" si="377"/>
        <v>-1.6027181103737543E-3</v>
      </c>
      <c r="QF67" s="198">
        <f t="shared" si="377"/>
        <v>-1.6083276237600624E-3</v>
      </c>
      <c r="QG67" s="198">
        <f t="shared" si="377"/>
        <v>-1.6139567704432224E-3</v>
      </c>
      <c r="QH67" s="198">
        <f t="shared" si="377"/>
        <v>-1.6196056191397743E-3</v>
      </c>
      <c r="QI67" s="198">
        <f t="shared" si="377"/>
        <v>-1.6252742388067633E-3</v>
      </c>
      <c r="QJ67" s="198">
        <f t="shared" si="377"/>
        <v>-1.6309626986425868E-3</v>
      </c>
      <c r="QK67" s="198">
        <f t="shared" si="377"/>
        <v>-1.6366710680878356E-3</v>
      </c>
      <c r="QL67" s="198">
        <f t="shared" ref="QL67:SW67" si="378">SUM(QL64:QL66)</f>
        <v>-1.6423994168261436E-3</v>
      </c>
      <c r="QM67" s="198">
        <f t="shared" si="378"/>
        <v>-1.6481478147850348E-3</v>
      </c>
      <c r="QN67" s="198">
        <f t="shared" si="378"/>
        <v>-1.6539163321367821E-3</v>
      </c>
      <c r="QO67" s="198">
        <f t="shared" si="378"/>
        <v>-1.6597050392992607E-3</v>
      </c>
      <c r="QP67" s="198">
        <f t="shared" si="378"/>
        <v>-1.6655140069368084E-3</v>
      </c>
      <c r="QQ67" s="198">
        <f t="shared" si="378"/>
        <v>-1.671343305961087E-3</v>
      </c>
      <c r="QR67" s="198">
        <f t="shared" si="378"/>
        <v>-1.6771930075319508E-3</v>
      </c>
      <c r="QS67" s="198">
        <f t="shared" si="378"/>
        <v>-1.6830631830583127E-3</v>
      </c>
      <c r="QT67" s="198">
        <f t="shared" si="378"/>
        <v>-1.6889539041990169E-3</v>
      </c>
      <c r="QU67" s="198">
        <f t="shared" si="378"/>
        <v>-1.6948652428637133E-3</v>
      </c>
      <c r="QV67" s="198">
        <f t="shared" si="378"/>
        <v>-1.7007972712137361E-3</v>
      </c>
      <c r="QW67" s="198">
        <f t="shared" si="378"/>
        <v>-1.7067500616629841E-3</v>
      </c>
      <c r="QX67" s="198">
        <f t="shared" si="378"/>
        <v>-1.7127236868788049E-3</v>
      </c>
      <c r="QY67" s="198">
        <f t="shared" si="378"/>
        <v>-1.71871821978288E-3</v>
      </c>
      <c r="QZ67" s="198">
        <f t="shared" si="378"/>
        <v>-1.7247337335521207E-3</v>
      </c>
      <c r="RA67" s="198">
        <f t="shared" si="378"/>
        <v>-1.7307703016195529E-3</v>
      </c>
      <c r="RB67" s="198">
        <f t="shared" si="378"/>
        <v>-1.7368279976752211E-3</v>
      </c>
      <c r="RC67" s="198">
        <f t="shared" si="378"/>
        <v>-1.7429068956670846E-3</v>
      </c>
      <c r="RD67" s="198">
        <f t="shared" si="378"/>
        <v>-1.7490070698019194E-3</v>
      </c>
      <c r="RE67" s="198">
        <f t="shared" si="378"/>
        <v>-1.7551285945462262E-3</v>
      </c>
      <c r="RF67" s="198">
        <f t="shared" si="378"/>
        <v>-1.7612715446271379E-3</v>
      </c>
      <c r="RG67" s="198">
        <f t="shared" si="378"/>
        <v>-1.7674359950333332E-3</v>
      </c>
      <c r="RH67" s="198">
        <f t="shared" si="378"/>
        <v>-1.7736220210159495E-3</v>
      </c>
      <c r="RI67" s="198">
        <f t="shared" si="378"/>
        <v>-1.779829698089506E-3</v>
      </c>
      <c r="RJ67" s="198">
        <f t="shared" si="378"/>
        <v>-1.7860591020328188E-3</v>
      </c>
      <c r="RK67" s="198">
        <f t="shared" si="378"/>
        <v>-1.7923103088899339E-3</v>
      </c>
      <c r="RL67" s="198">
        <f t="shared" si="378"/>
        <v>-1.7985833949710486E-3</v>
      </c>
      <c r="RM67" s="198">
        <f t="shared" si="378"/>
        <v>-1.8048784368534471E-3</v>
      </c>
      <c r="RN67" s="198">
        <f t="shared" si="378"/>
        <v>-1.8111955113824343E-3</v>
      </c>
      <c r="RO67" s="198">
        <f t="shared" si="378"/>
        <v>-1.8175346956722728E-3</v>
      </c>
      <c r="RP67" s="198">
        <f t="shared" si="378"/>
        <v>-1.823896067107126E-3</v>
      </c>
      <c r="RQ67" s="198">
        <f t="shared" si="378"/>
        <v>-1.8302797033420009E-3</v>
      </c>
      <c r="RR67" s="198">
        <f t="shared" si="378"/>
        <v>-1.8366856823036979E-3</v>
      </c>
      <c r="RS67" s="198">
        <f t="shared" si="378"/>
        <v>-1.8431140821917604E-3</v>
      </c>
      <c r="RT67" s="198">
        <f t="shared" si="378"/>
        <v>-1.849564981479432E-3</v>
      </c>
      <c r="RU67" s="198">
        <f t="shared" si="378"/>
        <v>-1.8560384589146092E-3</v>
      </c>
      <c r="RV67" s="198">
        <f t="shared" si="378"/>
        <v>-1.8625345935208103E-3</v>
      </c>
      <c r="RW67" s="198">
        <f t="shared" si="378"/>
        <v>-1.8690534645981335E-3</v>
      </c>
      <c r="RX67" s="198">
        <f t="shared" si="378"/>
        <v>-1.8755951517242264E-3</v>
      </c>
      <c r="RY67" s="198">
        <f t="shared" si="378"/>
        <v>-1.8821597347552616E-3</v>
      </c>
      <c r="RZ67" s="198">
        <f t="shared" si="378"/>
        <v>-1.8887472938269045E-3</v>
      </c>
      <c r="SA67" s="198">
        <f t="shared" si="378"/>
        <v>-1.8953579093552988E-3</v>
      </c>
      <c r="SB67" s="198">
        <f t="shared" si="378"/>
        <v>-1.9019916620380422E-3</v>
      </c>
      <c r="SC67" s="198">
        <f t="shared" si="378"/>
        <v>-1.9086486328551758E-3</v>
      </c>
      <c r="SD67" s="198">
        <f t="shared" si="378"/>
        <v>-1.9153289030701688E-3</v>
      </c>
      <c r="SE67" s="198">
        <f t="shared" si="378"/>
        <v>-1.9220325542309146E-3</v>
      </c>
      <c r="SF67" s="198">
        <f t="shared" si="378"/>
        <v>-1.9287596681707229E-3</v>
      </c>
      <c r="SG67" s="198">
        <f t="shared" si="378"/>
        <v>-1.9355103270093205E-3</v>
      </c>
      <c r="SH67" s="198">
        <f t="shared" si="378"/>
        <v>-1.9422846131538528E-3</v>
      </c>
      <c r="SI67" s="198">
        <f t="shared" si="378"/>
        <v>-1.9490826092998911E-3</v>
      </c>
      <c r="SJ67" s="198">
        <f t="shared" si="378"/>
        <v>-1.9559043984324412E-3</v>
      </c>
      <c r="SK67" s="198">
        <f t="shared" si="378"/>
        <v>-1.9627500638269547E-3</v>
      </c>
      <c r="SL67" s="198">
        <f t="shared" si="378"/>
        <v>-1.9696196890503495E-3</v>
      </c>
      <c r="SM67" s="198">
        <f t="shared" si="378"/>
        <v>-1.9765133579620251E-3</v>
      </c>
      <c r="SN67" s="198">
        <f t="shared" si="378"/>
        <v>-1.9834311547148927E-3</v>
      </c>
      <c r="SO67" s="198">
        <f t="shared" si="378"/>
        <v>-1.9903731637563944E-3</v>
      </c>
      <c r="SP67" s="198">
        <f t="shared" si="378"/>
        <v>-1.9973394698295419E-3</v>
      </c>
      <c r="SQ67" s="198">
        <f t="shared" si="378"/>
        <v>-2.004330157973945E-3</v>
      </c>
      <c r="SR67" s="198">
        <f t="shared" si="378"/>
        <v>-2.0113453135268541E-3</v>
      </c>
      <c r="SS67" s="198">
        <f t="shared" si="378"/>
        <v>-2.0183850221241985E-3</v>
      </c>
      <c r="ST67" s="198">
        <f t="shared" si="378"/>
        <v>-2.0254493697016325E-3</v>
      </c>
      <c r="SU67" s="198">
        <f t="shared" si="378"/>
        <v>-2.0325384424955887E-3</v>
      </c>
      <c r="SV67" s="198">
        <f t="shared" si="378"/>
        <v>-2.0396523270443238E-3</v>
      </c>
      <c r="SW67" s="198">
        <f t="shared" si="378"/>
        <v>-2.0467911101889782E-3</v>
      </c>
      <c r="SX67" s="198">
        <f t="shared" ref="SX67:VI67" si="379">SUM(SX64:SX66)</f>
        <v>-2.0539548790746401E-3</v>
      </c>
      <c r="SY67" s="198">
        <f t="shared" si="379"/>
        <v>-2.0611437211514008E-3</v>
      </c>
      <c r="SZ67" s="198">
        <f t="shared" si="379"/>
        <v>-2.0683577241754308E-3</v>
      </c>
      <c r="TA67" s="198">
        <f t="shared" si="379"/>
        <v>-2.0755969762100445E-3</v>
      </c>
      <c r="TB67" s="198">
        <f t="shared" si="379"/>
        <v>-2.0828615656267803E-3</v>
      </c>
      <c r="TC67" s="198">
        <f t="shared" si="379"/>
        <v>-2.0901515811064734E-3</v>
      </c>
      <c r="TD67" s="198">
        <f t="shared" si="379"/>
        <v>-2.0974671116403463E-3</v>
      </c>
      <c r="TE67" s="198">
        <f t="shared" si="379"/>
        <v>-2.1048082465310869E-3</v>
      </c>
      <c r="TF67" s="198">
        <f t="shared" si="379"/>
        <v>-2.1121750753939459E-3</v>
      </c>
      <c r="TG67" s="198">
        <f t="shared" si="379"/>
        <v>-2.1195676881578247E-3</v>
      </c>
      <c r="TH67" s="198">
        <f t="shared" si="379"/>
        <v>-2.126986175066378E-3</v>
      </c>
      <c r="TI67" s="198">
        <f t="shared" si="379"/>
        <v>-2.1344306266791093E-3</v>
      </c>
      <c r="TJ67" s="198">
        <f t="shared" si="379"/>
        <v>-2.1419011338724868E-3</v>
      </c>
      <c r="TK67" s="198">
        <f t="shared" si="379"/>
        <v>-2.1493977878410397E-3</v>
      </c>
      <c r="TL67" s="198">
        <f t="shared" si="379"/>
        <v>-2.1569206800984837E-3</v>
      </c>
      <c r="TM67" s="198">
        <f t="shared" si="379"/>
        <v>-2.1644699024788282E-3</v>
      </c>
      <c r="TN67" s="198">
        <f t="shared" si="379"/>
        <v>-2.1720455471375046E-3</v>
      </c>
      <c r="TO67" s="198">
        <f t="shared" si="379"/>
        <v>-2.1796477065524861E-3</v>
      </c>
      <c r="TP67" s="198">
        <f t="shared" si="379"/>
        <v>-2.1872764735254191E-3</v>
      </c>
      <c r="TQ67" s="198">
        <f t="shared" si="379"/>
        <v>-2.1949319411827587E-3</v>
      </c>
      <c r="TR67" s="198">
        <f t="shared" si="379"/>
        <v>-2.2026142029768982E-3</v>
      </c>
      <c r="TS67" s="198">
        <f t="shared" si="379"/>
        <v>-2.210323352687317E-3</v>
      </c>
      <c r="TT67" s="198">
        <f t="shared" si="379"/>
        <v>-2.2180594844217229E-3</v>
      </c>
      <c r="TU67" s="198">
        <f t="shared" si="379"/>
        <v>-2.225822692617199E-3</v>
      </c>
      <c r="TV67" s="198">
        <f t="shared" si="379"/>
        <v>-2.2336130720413592E-3</v>
      </c>
      <c r="TW67" s="198">
        <f t="shared" si="379"/>
        <v>-2.2414307177935039E-3</v>
      </c>
      <c r="TX67" s="198">
        <f t="shared" si="379"/>
        <v>-2.2492757253057809E-3</v>
      </c>
      <c r="TY67" s="198">
        <f t="shared" si="379"/>
        <v>-2.257148190344351E-3</v>
      </c>
      <c r="TZ67" s="198">
        <f t="shared" si="379"/>
        <v>-2.2650482090105567E-3</v>
      </c>
      <c r="UA67" s="198">
        <f t="shared" si="379"/>
        <v>-2.2729758777420938E-3</v>
      </c>
      <c r="UB67" s="198">
        <f t="shared" si="379"/>
        <v>-2.2809312933141906E-3</v>
      </c>
      <c r="UC67" s="198">
        <f t="shared" si="379"/>
        <v>-2.2889145528407905E-3</v>
      </c>
      <c r="UD67" s="198">
        <f t="shared" si="379"/>
        <v>-2.2969257537757332E-3</v>
      </c>
      <c r="UE67" s="198">
        <f t="shared" si="379"/>
        <v>-2.3049649939139482E-3</v>
      </c>
      <c r="UF67" s="198">
        <f t="shared" si="379"/>
        <v>-2.3130323713926471E-3</v>
      </c>
      <c r="UG67" s="198">
        <f t="shared" si="379"/>
        <v>-2.3211279846925212E-3</v>
      </c>
      <c r="UH67" s="198">
        <f t="shared" si="379"/>
        <v>-2.3292519326389449E-3</v>
      </c>
      <c r="UI67" s="198">
        <f t="shared" si="379"/>
        <v>-2.3374043144031814E-3</v>
      </c>
      <c r="UJ67" s="198">
        <f t="shared" si="379"/>
        <v>-2.3455852295035926E-3</v>
      </c>
      <c r="UK67" s="198">
        <f t="shared" si="379"/>
        <v>-2.3537947778068551E-3</v>
      </c>
      <c r="UL67" s="198">
        <f t="shared" si="379"/>
        <v>-2.3620330595291788E-3</v>
      </c>
      <c r="UM67" s="198">
        <f t="shared" si="379"/>
        <v>-2.3703001752375307E-3</v>
      </c>
      <c r="UN67" s="198">
        <f t="shared" si="379"/>
        <v>-2.3785962258508625E-3</v>
      </c>
      <c r="UO67" s="198">
        <f t="shared" si="379"/>
        <v>-2.3869213126413409E-3</v>
      </c>
      <c r="UP67" s="198">
        <f t="shared" si="379"/>
        <v>-2.3952755372355851E-3</v>
      </c>
      <c r="UQ67" s="198">
        <f t="shared" si="379"/>
        <v>-2.4036590016159095E-3</v>
      </c>
      <c r="UR67" s="198">
        <f t="shared" si="379"/>
        <v>-2.4120718081215653E-3</v>
      </c>
      <c r="US67" s="198">
        <f t="shared" si="379"/>
        <v>-2.4205140594499908E-3</v>
      </c>
      <c r="UT67" s="198">
        <f t="shared" si="379"/>
        <v>-2.4289858586580663E-3</v>
      </c>
      <c r="UU67" s="198">
        <f t="shared" si="379"/>
        <v>-2.4374873091633689E-3</v>
      </c>
      <c r="UV67" s="198">
        <f t="shared" si="379"/>
        <v>-2.4460185147454415E-3</v>
      </c>
      <c r="UW67" s="198">
        <f t="shared" si="379"/>
        <v>-2.4545795795470498E-3</v>
      </c>
      <c r="UX67" s="198">
        <f t="shared" si="379"/>
        <v>-2.4631706080754648E-3</v>
      </c>
      <c r="UY67" s="198">
        <f t="shared" si="379"/>
        <v>-2.4717917052037293E-3</v>
      </c>
      <c r="UZ67" s="198">
        <f t="shared" si="379"/>
        <v>-2.4804429761719417E-3</v>
      </c>
      <c r="VA67" s="198">
        <f t="shared" si="379"/>
        <v>-2.4891245265885437E-3</v>
      </c>
      <c r="VB67" s="198">
        <f t="shared" si="379"/>
        <v>-2.4978364624316037E-3</v>
      </c>
      <c r="VC67" s="198">
        <f t="shared" si="379"/>
        <v>-2.5065788900501141E-3</v>
      </c>
      <c r="VD67" s="198">
        <f t="shared" si="379"/>
        <v>-2.5153519161652893E-3</v>
      </c>
      <c r="VE67" s="198">
        <f t="shared" si="379"/>
        <v>-2.5241556478718674E-3</v>
      </c>
      <c r="VF67" s="198">
        <f t="shared" si="379"/>
        <v>-2.5329901926394193E-3</v>
      </c>
      <c r="VG67" s="198">
        <f t="shared" si="379"/>
        <v>-2.541855658313657E-3</v>
      </c>
      <c r="VH67" s="198">
        <f t="shared" si="379"/>
        <v>-2.5507521531177549E-3</v>
      </c>
      <c r="VI67" s="198">
        <f t="shared" si="379"/>
        <v>-2.5596797856536672E-3</v>
      </c>
      <c r="VJ67" s="198">
        <f t="shared" ref="VJ67:WS67" si="380">SUM(VJ64:VJ66)</f>
        <v>-2.568638664903455E-3</v>
      </c>
      <c r="VK67" s="198">
        <f t="shared" si="380"/>
        <v>-2.5776289002306173E-3</v>
      </c>
      <c r="VL67" s="198">
        <f t="shared" si="380"/>
        <v>-2.5866506013814245E-3</v>
      </c>
      <c r="VM67" s="198">
        <f t="shared" si="380"/>
        <v>-2.595703878486259E-3</v>
      </c>
      <c r="VN67" s="198">
        <f t="shared" si="380"/>
        <v>-2.6047888420609611E-3</v>
      </c>
      <c r="VO67" s="198">
        <f t="shared" si="380"/>
        <v>-2.6139056030081743E-3</v>
      </c>
      <c r="VP67" s="198">
        <f t="shared" si="380"/>
        <v>-2.6230542726187033E-3</v>
      </c>
      <c r="VQ67" s="198">
        <f t="shared" si="380"/>
        <v>-2.6322349625728684E-3</v>
      </c>
      <c r="VR67" s="198">
        <f t="shared" si="380"/>
        <v>-2.641447784941874E-3</v>
      </c>
      <c r="VS67" s="198">
        <f t="shared" si="380"/>
        <v>-2.6506928521891704E-3</v>
      </c>
      <c r="VT67" s="198">
        <f t="shared" si="380"/>
        <v>-2.6599702771718326E-3</v>
      </c>
      <c r="VU67" s="198">
        <f t="shared" si="380"/>
        <v>-2.6692801731419344E-3</v>
      </c>
      <c r="VV67" s="198">
        <f t="shared" si="380"/>
        <v>-2.6786226537479307E-3</v>
      </c>
      <c r="VW67" s="198">
        <f t="shared" si="380"/>
        <v>-2.6879978330360491E-3</v>
      </c>
      <c r="VX67" s="198">
        <f t="shared" si="380"/>
        <v>-2.6974058254516753E-3</v>
      </c>
      <c r="VY67" s="198">
        <f t="shared" si="380"/>
        <v>-2.7068467458407556E-3</v>
      </c>
      <c r="VZ67" s="198">
        <f t="shared" si="380"/>
        <v>-2.7163207094511991E-3</v>
      </c>
      <c r="WA67" s="198">
        <f t="shared" si="380"/>
        <v>-2.7258278319342781E-3</v>
      </c>
      <c r="WB67" s="198">
        <f t="shared" si="380"/>
        <v>-2.735368229346048E-3</v>
      </c>
      <c r="WC67" s="198">
        <f t="shared" si="380"/>
        <v>-2.7449420181487596E-3</v>
      </c>
      <c r="WD67" s="198">
        <f t="shared" si="380"/>
        <v>-2.7545493152122797E-3</v>
      </c>
      <c r="WE67" s="198">
        <f t="shared" si="380"/>
        <v>-2.7641902378155226E-3</v>
      </c>
      <c r="WF67" s="198">
        <f t="shared" si="380"/>
        <v>-2.7738649036478779E-3</v>
      </c>
      <c r="WG67" s="198">
        <f t="shared" si="380"/>
        <v>-2.7835734308106468E-3</v>
      </c>
      <c r="WH67" s="198">
        <f t="shared" si="380"/>
        <v>0</v>
      </c>
      <c r="WI67" s="198">
        <f t="shared" si="380"/>
        <v>0</v>
      </c>
      <c r="WJ67" s="198">
        <f t="shared" si="380"/>
        <v>0</v>
      </c>
      <c r="WK67" s="198">
        <f t="shared" si="380"/>
        <v>0</v>
      </c>
      <c r="WL67" s="198">
        <f t="shared" si="380"/>
        <v>0</v>
      </c>
      <c r="WM67" s="198">
        <f t="shared" si="380"/>
        <v>0</v>
      </c>
      <c r="WN67" s="198">
        <f t="shared" si="380"/>
        <v>0</v>
      </c>
      <c r="WO67" s="198">
        <f t="shared" si="380"/>
        <v>0</v>
      </c>
      <c r="WP67" s="198">
        <f t="shared" si="380"/>
        <v>0</v>
      </c>
      <c r="WQ67" s="198">
        <f t="shared" si="380"/>
        <v>0</v>
      </c>
      <c r="WR67" s="198">
        <f t="shared" si="380"/>
        <v>0</v>
      </c>
      <c r="WS67" s="198">
        <f t="shared" si="380"/>
        <v>0</v>
      </c>
    </row>
    <row r="68" spans="2:617">
      <c r="B68" s="187"/>
      <c r="D68" s="100"/>
      <c r="F68" s="84"/>
      <c r="G68" s="84"/>
      <c r="H68" s="84"/>
      <c r="I68" s="84"/>
      <c r="J68" s="84"/>
      <c r="K68" s="84"/>
      <c r="L68" s="84"/>
      <c r="M68" s="84"/>
      <c r="N68" s="84"/>
      <c r="O68" s="84"/>
      <c r="P68" s="84"/>
      <c r="Q68" s="84"/>
      <c r="R68" s="84"/>
      <c r="S68" s="84"/>
      <c r="T68" s="84"/>
      <c r="U68" s="84"/>
      <c r="V68" s="84"/>
      <c r="W68" s="84"/>
      <c r="X68" s="200"/>
      <c r="Y68" s="200"/>
      <c r="Z68" s="200"/>
      <c r="AA68" s="200"/>
      <c r="AB68" s="200"/>
      <c r="AC68" s="200"/>
      <c r="AD68" s="200"/>
      <c r="AE68" s="200"/>
      <c r="AF68" s="200"/>
      <c r="AG68" s="200"/>
      <c r="AH68" s="200"/>
      <c r="AI68" s="200"/>
      <c r="AJ68" s="200"/>
      <c r="AK68" s="200"/>
      <c r="AL68" s="200"/>
      <c r="AM68" s="200"/>
      <c r="AN68" s="200"/>
      <c r="AO68" s="200"/>
      <c r="AP68" s="200"/>
      <c r="AQ68" s="200"/>
      <c r="AR68" s="200"/>
      <c r="AS68" s="200"/>
      <c r="AT68" s="200"/>
      <c r="AU68" s="200"/>
      <c r="AV68" s="200"/>
      <c r="AW68" s="200"/>
      <c r="AX68" s="200"/>
      <c r="AY68" s="200"/>
      <c r="AZ68" s="200"/>
      <c r="BA68" s="200"/>
      <c r="BB68" s="200"/>
      <c r="BC68" s="200"/>
      <c r="BD68" s="200"/>
      <c r="BE68" s="200"/>
      <c r="BF68" s="200"/>
      <c r="BG68" s="200"/>
      <c r="BH68" s="200"/>
      <c r="BI68" s="200"/>
      <c r="BJ68" s="200"/>
      <c r="BK68" s="200"/>
      <c r="BL68" s="200"/>
      <c r="BM68" s="200"/>
      <c r="BN68" s="200"/>
      <c r="BO68" s="200"/>
      <c r="BP68" s="200"/>
      <c r="BQ68" s="200"/>
      <c r="BR68" s="200"/>
      <c r="BS68" s="200"/>
      <c r="BT68" s="200"/>
      <c r="BU68" s="200"/>
      <c r="BV68" s="200"/>
      <c r="BW68" s="200"/>
      <c r="BX68" s="200"/>
      <c r="BY68" s="200"/>
      <c r="BZ68" s="200"/>
      <c r="CA68" s="200"/>
      <c r="CB68" s="200"/>
      <c r="CC68" s="200"/>
      <c r="CD68" s="200"/>
      <c r="CE68" s="200"/>
      <c r="CF68" s="200"/>
      <c r="CG68" s="200"/>
      <c r="CH68" s="200"/>
      <c r="CI68" s="200"/>
      <c r="CJ68" s="200"/>
      <c r="CK68" s="200"/>
      <c r="CL68" s="200"/>
      <c r="CM68" s="200"/>
      <c r="CN68" s="200"/>
      <c r="CO68" s="200"/>
      <c r="CP68" s="200"/>
      <c r="CQ68" s="200"/>
      <c r="CR68" s="200"/>
      <c r="CS68" s="200"/>
      <c r="CT68" s="200"/>
      <c r="CU68" s="200"/>
      <c r="CV68" s="200"/>
      <c r="CW68" s="200"/>
      <c r="CX68" s="200"/>
      <c r="CY68" s="200"/>
      <c r="CZ68" s="200"/>
      <c r="DA68" s="200"/>
      <c r="DB68" s="200"/>
      <c r="DC68" s="200"/>
      <c r="DD68" s="200"/>
      <c r="DE68" s="200"/>
      <c r="DF68" s="200"/>
      <c r="DG68" s="200"/>
      <c r="DH68" s="200"/>
      <c r="DI68" s="200"/>
      <c r="DJ68" s="200"/>
      <c r="DK68" s="200"/>
      <c r="DL68" s="200"/>
      <c r="DM68" s="200"/>
      <c r="DN68" s="200"/>
      <c r="DO68" s="200"/>
      <c r="DP68" s="200"/>
      <c r="DQ68" s="200"/>
      <c r="DR68" s="200"/>
      <c r="DS68" s="200"/>
      <c r="DT68" s="200"/>
      <c r="DU68" s="200"/>
      <c r="DV68" s="200"/>
      <c r="DW68" s="200"/>
      <c r="DX68" s="200"/>
      <c r="DY68" s="200"/>
      <c r="DZ68" s="200"/>
      <c r="EA68" s="200"/>
      <c r="EB68" s="200"/>
      <c r="EC68" s="200"/>
      <c r="ED68" s="200"/>
      <c r="EE68" s="200"/>
      <c r="EF68" s="200"/>
      <c r="EG68" s="200"/>
      <c r="EH68" s="200"/>
      <c r="EI68" s="200"/>
      <c r="EJ68" s="200"/>
      <c r="EK68" s="200"/>
      <c r="EL68" s="200"/>
      <c r="EM68" s="200"/>
      <c r="EN68" s="200"/>
      <c r="EO68" s="200"/>
      <c r="EP68" s="200"/>
      <c r="EQ68" s="200"/>
      <c r="ER68" s="200"/>
      <c r="ES68" s="200"/>
      <c r="ET68" s="200"/>
      <c r="EU68" s="200"/>
      <c r="EV68" s="200"/>
      <c r="EW68" s="200"/>
      <c r="EX68" s="200"/>
      <c r="EY68" s="200"/>
      <c r="EZ68" s="200"/>
      <c r="FA68" s="200"/>
      <c r="FB68" s="200"/>
      <c r="FC68" s="200"/>
      <c r="FD68" s="200"/>
      <c r="FE68" s="200"/>
      <c r="FF68" s="200"/>
      <c r="FG68" s="200"/>
      <c r="FH68" s="200"/>
      <c r="FI68" s="200"/>
      <c r="FJ68" s="200"/>
      <c r="FK68" s="200"/>
      <c r="FL68" s="200"/>
      <c r="FM68" s="200"/>
      <c r="FN68" s="200"/>
      <c r="FO68" s="200"/>
      <c r="FP68" s="200"/>
      <c r="FQ68" s="200"/>
      <c r="FR68" s="200"/>
      <c r="FS68" s="200"/>
      <c r="FT68" s="200"/>
      <c r="FU68" s="200"/>
      <c r="FV68" s="200"/>
      <c r="FW68" s="200"/>
      <c r="FX68" s="200"/>
      <c r="FY68" s="200"/>
      <c r="FZ68" s="200"/>
      <c r="GA68" s="200"/>
      <c r="GB68" s="200"/>
      <c r="GC68" s="200"/>
      <c r="GD68" s="200"/>
      <c r="GE68" s="200"/>
      <c r="GF68" s="200"/>
      <c r="GG68" s="200"/>
      <c r="GH68" s="200"/>
      <c r="GI68" s="200"/>
      <c r="GJ68" s="200"/>
      <c r="GK68" s="200"/>
      <c r="GL68" s="200"/>
      <c r="GM68" s="200"/>
      <c r="GN68" s="200"/>
      <c r="GO68" s="200"/>
      <c r="GP68" s="200"/>
      <c r="GQ68" s="200"/>
      <c r="GR68" s="200"/>
      <c r="GS68" s="200"/>
      <c r="GT68" s="200"/>
      <c r="GU68" s="200"/>
      <c r="GV68" s="200"/>
      <c r="GW68" s="200"/>
      <c r="GX68" s="200"/>
      <c r="GY68" s="200"/>
      <c r="GZ68" s="200"/>
      <c r="HA68" s="200"/>
      <c r="HB68" s="200"/>
      <c r="HC68" s="200"/>
      <c r="HD68" s="200"/>
      <c r="HE68" s="200"/>
      <c r="HF68" s="200"/>
      <c r="HG68" s="200"/>
      <c r="HH68" s="200"/>
      <c r="HI68" s="200"/>
      <c r="HJ68" s="200"/>
      <c r="HK68" s="200"/>
      <c r="HL68" s="200"/>
      <c r="HM68" s="200"/>
      <c r="HN68" s="200"/>
      <c r="HO68" s="200"/>
      <c r="HP68" s="200"/>
      <c r="HQ68" s="200"/>
      <c r="HR68" s="200"/>
      <c r="HS68" s="200"/>
      <c r="HT68" s="200"/>
      <c r="HU68" s="200"/>
      <c r="HV68" s="200"/>
      <c r="HW68" s="200"/>
      <c r="HX68" s="200"/>
      <c r="HY68" s="200"/>
      <c r="HZ68" s="200"/>
      <c r="IA68" s="200"/>
      <c r="IB68" s="200"/>
      <c r="IC68" s="200"/>
      <c r="ID68" s="200"/>
      <c r="IE68" s="200"/>
      <c r="IF68" s="200"/>
      <c r="IG68" s="200"/>
      <c r="IH68" s="200"/>
      <c r="II68" s="200"/>
      <c r="IJ68" s="200"/>
      <c r="IK68" s="200"/>
      <c r="IL68" s="200"/>
      <c r="IM68" s="200"/>
      <c r="IN68" s="200"/>
      <c r="IO68" s="200"/>
      <c r="IP68" s="200"/>
      <c r="IQ68" s="200"/>
      <c r="IR68" s="200"/>
      <c r="IS68" s="200"/>
      <c r="IT68" s="200"/>
      <c r="IU68" s="200"/>
      <c r="IV68" s="200"/>
      <c r="IW68" s="200"/>
      <c r="IX68" s="200"/>
      <c r="IY68" s="200"/>
      <c r="IZ68" s="200"/>
      <c r="JA68" s="200"/>
      <c r="JB68" s="200"/>
      <c r="JC68" s="200"/>
      <c r="JD68" s="200"/>
      <c r="JE68" s="200"/>
      <c r="JF68" s="200"/>
      <c r="JG68" s="200"/>
      <c r="JH68" s="200"/>
      <c r="JI68" s="200"/>
      <c r="JJ68" s="200"/>
      <c r="JK68" s="200"/>
      <c r="JL68" s="200"/>
      <c r="JM68" s="200"/>
      <c r="JN68" s="200"/>
      <c r="JO68" s="200"/>
      <c r="JP68" s="200"/>
      <c r="JQ68" s="200"/>
      <c r="JR68" s="200"/>
      <c r="JS68" s="200"/>
      <c r="JT68" s="200"/>
      <c r="JU68" s="200"/>
      <c r="JV68" s="200"/>
      <c r="JW68" s="200"/>
      <c r="JX68" s="200"/>
      <c r="JY68" s="200"/>
      <c r="JZ68" s="200"/>
      <c r="KA68" s="200"/>
      <c r="KB68" s="200"/>
      <c r="KC68" s="200"/>
      <c r="KD68" s="200"/>
      <c r="KE68" s="200"/>
      <c r="KF68" s="200"/>
      <c r="KG68" s="200"/>
      <c r="KH68" s="200"/>
      <c r="KI68" s="200"/>
      <c r="KJ68" s="200"/>
      <c r="KK68" s="200"/>
      <c r="KL68" s="200"/>
      <c r="KM68" s="200"/>
      <c r="KN68" s="200"/>
      <c r="KO68" s="200"/>
      <c r="KP68" s="200"/>
      <c r="KQ68" s="200"/>
      <c r="KR68" s="200"/>
      <c r="KS68" s="200"/>
      <c r="KT68" s="200"/>
      <c r="KU68" s="200"/>
      <c r="KV68" s="200"/>
      <c r="KW68" s="200"/>
      <c r="KX68" s="200"/>
      <c r="KY68" s="200"/>
      <c r="KZ68" s="200"/>
      <c r="LA68" s="200"/>
      <c r="LB68" s="200"/>
      <c r="LC68" s="200"/>
      <c r="LD68" s="200"/>
      <c r="LE68" s="200"/>
      <c r="LF68" s="200"/>
      <c r="LG68" s="200"/>
      <c r="LH68" s="200"/>
      <c r="LI68" s="200"/>
      <c r="LJ68" s="200"/>
      <c r="LK68" s="200"/>
      <c r="LL68" s="200"/>
      <c r="LM68" s="200"/>
      <c r="LN68" s="200"/>
      <c r="LO68" s="200"/>
      <c r="LP68" s="200"/>
      <c r="LQ68" s="200"/>
      <c r="LR68" s="200"/>
      <c r="LS68" s="200"/>
      <c r="LT68" s="200"/>
      <c r="LU68" s="200"/>
      <c r="LV68" s="200"/>
      <c r="LW68" s="200"/>
      <c r="LX68" s="200"/>
      <c r="LY68" s="200"/>
      <c r="LZ68" s="200"/>
      <c r="MA68" s="200"/>
      <c r="MB68" s="200"/>
      <c r="MC68" s="200"/>
      <c r="MD68" s="200"/>
      <c r="ME68" s="200"/>
      <c r="MF68" s="200"/>
      <c r="MG68" s="200"/>
      <c r="MH68" s="200"/>
      <c r="MI68" s="200"/>
      <c r="MJ68" s="200"/>
      <c r="MK68" s="200"/>
      <c r="ML68" s="200"/>
      <c r="MM68" s="200"/>
      <c r="MN68" s="200"/>
      <c r="MO68" s="200"/>
      <c r="MP68" s="200"/>
      <c r="MQ68" s="200"/>
      <c r="MR68" s="200"/>
      <c r="MS68" s="200"/>
      <c r="MT68" s="200"/>
      <c r="MU68" s="200"/>
      <c r="MV68" s="200"/>
      <c r="MW68" s="200"/>
      <c r="MX68" s="200"/>
      <c r="MY68" s="200"/>
      <c r="MZ68" s="200"/>
      <c r="NA68" s="200"/>
      <c r="NB68" s="200"/>
      <c r="NC68" s="200"/>
      <c r="ND68" s="200"/>
      <c r="NE68" s="200"/>
      <c r="NF68" s="200"/>
      <c r="NG68" s="200"/>
      <c r="NH68" s="200"/>
      <c r="NI68" s="200"/>
      <c r="NJ68" s="200"/>
      <c r="NK68" s="200"/>
      <c r="NL68" s="200"/>
      <c r="NM68" s="200"/>
      <c r="NN68" s="200"/>
      <c r="NO68" s="200"/>
      <c r="NP68" s="200"/>
      <c r="NQ68" s="200"/>
      <c r="NR68" s="200"/>
      <c r="NS68" s="200"/>
      <c r="NT68" s="200"/>
      <c r="NU68" s="200"/>
      <c r="NV68" s="200"/>
      <c r="NW68" s="200"/>
      <c r="NX68" s="200"/>
      <c r="NY68" s="200"/>
      <c r="NZ68" s="200"/>
      <c r="OA68" s="200"/>
      <c r="OB68" s="200"/>
      <c r="OC68" s="200"/>
      <c r="OD68" s="200"/>
      <c r="OE68" s="200"/>
      <c r="OF68" s="200"/>
      <c r="OG68" s="200"/>
      <c r="OH68" s="200"/>
      <c r="OI68" s="200"/>
      <c r="OJ68" s="200"/>
      <c r="OK68" s="200"/>
      <c r="OL68" s="200"/>
      <c r="OM68" s="200"/>
      <c r="ON68" s="200"/>
      <c r="OO68" s="200"/>
      <c r="OP68" s="200"/>
      <c r="OQ68" s="200"/>
      <c r="OR68" s="200"/>
      <c r="OS68" s="200"/>
      <c r="OT68" s="200"/>
      <c r="OU68" s="200"/>
      <c r="OV68" s="200"/>
      <c r="OW68" s="200"/>
      <c r="OX68" s="200"/>
      <c r="OY68" s="200"/>
      <c r="OZ68" s="200"/>
      <c r="PA68" s="200"/>
      <c r="PB68" s="200"/>
      <c r="PC68" s="200"/>
      <c r="PD68" s="200"/>
      <c r="PE68" s="200"/>
      <c r="PF68" s="200"/>
      <c r="PG68" s="200"/>
      <c r="PH68" s="200"/>
      <c r="PI68" s="200"/>
      <c r="PJ68" s="200"/>
      <c r="PK68" s="200"/>
      <c r="PL68" s="200"/>
      <c r="PM68" s="200"/>
      <c r="PN68" s="200"/>
      <c r="PO68" s="200"/>
      <c r="PP68" s="200"/>
      <c r="PQ68" s="200"/>
      <c r="PR68" s="200"/>
      <c r="PS68" s="200"/>
      <c r="PT68" s="200"/>
      <c r="PU68" s="200"/>
      <c r="PV68" s="200"/>
      <c r="PW68" s="200"/>
      <c r="PX68" s="200"/>
      <c r="PY68" s="200"/>
      <c r="PZ68" s="200"/>
      <c r="QA68" s="200"/>
      <c r="QB68" s="200"/>
      <c r="QC68" s="200"/>
      <c r="QD68" s="200"/>
      <c r="QE68" s="200"/>
      <c r="QF68" s="200"/>
      <c r="QG68" s="200"/>
      <c r="QH68" s="200"/>
      <c r="QI68" s="200"/>
      <c r="QJ68" s="200"/>
      <c r="QK68" s="200"/>
      <c r="QL68" s="200"/>
      <c r="QM68" s="200"/>
      <c r="QN68" s="200"/>
      <c r="QO68" s="200"/>
      <c r="QP68" s="200"/>
      <c r="QQ68" s="200"/>
      <c r="QR68" s="200"/>
      <c r="QS68" s="200"/>
      <c r="QT68" s="200"/>
      <c r="QU68" s="200"/>
      <c r="QV68" s="200"/>
      <c r="QW68" s="200"/>
      <c r="QX68" s="200"/>
      <c r="QY68" s="200"/>
      <c r="QZ68" s="200"/>
      <c r="RA68" s="200"/>
      <c r="RB68" s="200"/>
      <c r="RC68" s="200"/>
      <c r="RD68" s="200"/>
      <c r="RE68" s="200"/>
      <c r="RF68" s="200"/>
      <c r="RG68" s="200"/>
      <c r="RH68" s="200"/>
      <c r="RI68" s="200"/>
      <c r="RJ68" s="200"/>
      <c r="RK68" s="200"/>
      <c r="RL68" s="200"/>
      <c r="RM68" s="200"/>
      <c r="RN68" s="200"/>
      <c r="RO68" s="200"/>
      <c r="RP68" s="200"/>
      <c r="RQ68" s="200"/>
      <c r="RR68" s="200"/>
      <c r="RS68" s="200"/>
      <c r="RT68" s="200"/>
      <c r="RU68" s="200"/>
      <c r="RV68" s="200"/>
      <c r="RW68" s="200"/>
      <c r="RX68" s="200"/>
      <c r="RY68" s="200"/>
      <c r="RZ68" s="200"/>
      <c r="SA68" s="200"/>
      <c r="SB68" s="200"/>
      <c r="SC68" s="200"/>
      <c r="SD68" s="200"/>
      <c r="SE68" s="200"/>
      <c r="SF68" s="200"/>
      <c r="SG68" s="200"/>
      <c r="SH68" s="200"/>
      <c r="SI68" s="200"/>
      <c r="SJ68" s="200"/>
      <c r="SK68" s="200"/>
      <c r="SL68" s="200"/>
      <c r="SM68" s="200"/>
      <c r="SN68" s="200"/>
      <c r="SO68" s="200"/>
      <c r="SP68" s="200"/>
      <c r="SQ68" s="200"/>
      <c r="SR68" s="200"/>
      <c r="SS68" s="200"/>
      <c r="ST68" s="200"/>
      <c r="SU68" s="200"/>
      <c r="SV68" s="200"/>
      <c r="SW68" s="200"/>
      <c r="SX68" s="200"/>
      <c r="SY68" s="200"/>
      <c r="SZ68" s="200"/>
      <c r="TA68" s="200"/>
      <c r="TB68" s="200"/>
      <c r="TC68" s="200"/>
      <c r="TD68" s="200"/>
      <c r="TE68" s="200"/>
      <c r="TF68" s="200"/>
      <c r="TG68" s="200"/>
      <c r="TH68" s="200"/>
      <c r="TI68" s="200"/>
      <c r="TJ68" s="200"/>
      <c r="TK68" s="200"/>
      <c r="TL68" s="200"/>
      <c r="TM68" s="200"/>
      <c r="TN68" s="200"/>
      <c r="TO68" s="200"/>
      <c r="TP68" s="200"/>
      <c r="TQ68" s="200"/>
      <c r="TR68" s="200"/>
      <c r="TS68" s="200"/>
      <c r="TT68" s="200"/>
      <c r="TU68" s="200"/>
      <c r="TV68" s="200"/>
      <c r="TW68" s="200"/>
      <c r="TX68" s="200"/>
      <c r="TY68" s="200"/>
      <c r="TZ68" s="200"/>
      <c r="UA68" s="200"/>
      <c r="UB68" s="200"/>
      <c r="UC68" s="200"/>
      <c r="UD68" s="200"/>
      <c r="UE68" s="200"/>
      <c r="UF68" s="200"/>
      <c r="UG68" s="200"/>
      <c r="UH68" s="200"/>
      <c r="UI68" s="200"/>
      <c r="UJ68" s="200"/>
      <c r="UK68" s="200"/>
      <c r="UL68" s="200"/>
      <c r="UM68" s="200"/>
      <c r="UN68" s="200"/>
      <c r="UO68" s="200"/>
      <c r="UP68" s="200"/>
      <c r="UQ68" s="200"/>
      <c r="UR68" s="200"/>
      <c r="US68" s="200"/>
      <c r="UT68" s="200"/>
      <c r="UU68" s="200"/>
      <c r="UV68" s="200"/>
      <c r="UW68" s="200"/>
      <c r="UX68" s="200"/>
      <c r="UY68" s="200"/>
      <c r="UZ68" s="200"/>
      <c r="VA68" s="200"/>
      <c r="VB68" s="200"/>
      <c r="VC68" s="200"/>
      <c r="VD68" s="200"/>
      <c r="VE68" s="200"/>
      <c r="VF68" s="200"/>
      <c r="VG68" s="200"/>
      <c r="VH68" s="200"/>
      <c r="VI68" s="200"/>
      <c r="VJ68" s="200"/>
      <c r="VK68" s="200"/>
      <c r="VL68" s="200"/>
      <c r="VM68" s="200"/>
      <c r="VN68" s="200"/>
      <c r="VO68" s="200"/>
      <c r="VP68" s="200"/>
      <c r="VQ68" s="200"/>
      <c r="VR68" s="200"/>
      <c r="VS68" s="200"/>
      <c r="VT68" s="200"/>
      <c r="VU68" s="200"/>
      <c r="VV68" s="200"/>
      <c r="VW68" s="200"/>
      <c r="VX68" s="200"/>
      <c r="VY68" s="200"/>
      <c r="VZ68" s="200"/>
      <c r="WA68" s="200"/>
      <c r="WB68" s="200"/>
      <c r="WC68" s="200"/>
      <c r="WD68" s="200"/>
      <c r="WE68" s="200"/>
      <c r="WF68" s="200"/>
      <c r="WG68" s="200"/>
      <c r="WH68" s="200"/>
      <c r="WI68" s="200"/>
      <c r="WJ68" s="200"/>
      <c r="WK68" s="200"/>
      <c r="WL68" s="200"/>
      <c r="WM68" s="200"/>
      <c r="WN68" s="200"/>
      <c r="WO68" s="200"/>
      <c r="WP68" s="200"/>
      <c r="WQ68" s="200"/>
      <c r="WR68" s="200"/>
      <c r="WS68" s="200"/>
    </row>
    <row r="69" spans="2:617">
      <c r="B69" s="100" t="s">
        <v>67</v>
      </c>
      <c r="D69" s="100"/>
      <c r="F69" s="84" t="e">
        <f>+F57+F61+F67</f>
        <v>#DIV/0!</v>
      </c>
      <c r="G69" s="84" t="e">
        <f t="shared" ref="G69:BP69" si="381">+G57+G61+G67</f>
        <v>#DIV/0!</v>
      </c>
      <c r="H69" s="84" t="e">
        <f t="shared" si="381"/>
        <v>#DIV/0!</v>
      </c>
      <c r="I69" s="84" t="e">
        <f t="shared" si="381"/>
        <v>#DIV/0!</v>
      </c>
      <c r="J69" s="84" t="e">
        <f t="shared" si="381"/>
        <v>#DIV/0!</v>
      </c>
      <c r="K69" s="84" t="e">
        <f t="shared" si="381"/>
        <v>#DIV/0!</v>
      </c>
      <c r="L69" s="84" t="e">
        <f t="shared" si="381"/>
        <v>#DIV/0!</v>
      </c>
      <c r="M69" s="84" t="e">
        <f t="shared" si="381"/>
        <v>#DIV/0!</v>
      </c>
      <c r="N69" s="84" t="e">
        <f t="shared" si="381"/>
        <v>#DIV/0!</v>
      </c>
      <c r="O69" s="84" t="e">
        <f t="shared" si="381"/>
        <v>#DIV/0!</v>
      </c>
      <c r="P69" s="84" t="e">
        <f t="shared" si="381"/>
        <v>#DIV/0!</v>
      </c>
      <c r="Q69" s="84" t="e">
        <f t="shared" si="381"/>
        <v>#DIV/0!</v>
      </c>
      <c r="R69" s="84" t="e">
        <f t="shared" si="381"/>
        <v>#DIV/0!</v>
      </c>
      <c r="S69" s="84" t="e">
        <f t="shared" si="381"/>
        <v>#DIV/0!</v>
      </c>
      <c r="T69" s="84" t="e">
        <f t="shared" si="381"/>
        <v>#DIV/0!</v>
      </c>
      <c r="U69" s="84" t="e">
        <f t="shared" si="381"/>
        <v>#DIV/0!</v>
      </c>
      <c r="V69" s="84" t="e">
        <f t="shared" si="381"/>
        <v>#DIV/0!</v>
      </c>
      <c r="W69" s="84" t="e">
        <f t="shared" si="381"/>
        <v>#DIV/0!</v>
      </c>
      <c r="X69" s="84" t="e">
        <f t="shared" si="381"/>
        <v>#DIV/0!</v>
      </c>
      <c r="Y69" s="84" t="e">
        <f t="shared" si="381"/>
        <v>#DIV/0!</v>
      </c>
      <c r="Z69" s="84" t="e">
        <f t="shared" si="381"/>
        <v>#DIV/0!</v>
      </c>
      <c r="AA69" s="84" t="e">
        <f t="shared" si="381"/>
        <v>#DIV/0!</v>
      </c>
      <c r="AB69" s="84" t="e">
        <f t="shared" si="381"/>
        <v>#DIV/0!</v>
      </c>
      <c r="AC69" s="84" t="e">
        <f t="shared" si="381"/>
        <v>#DIV/0!</v>
      </c>
      <c r="AD69" s="84" t="e">
        <f t="shared" si="381"/>
        <v>#DIV/0!</v>
      </c>
      <c r="AE69" s="84" t="e">
        <f t="shared" si="381"/>
        <v>#DIV/0!</v>
      </c>
      <c r="AF69" s="84" t="e">
        <f t="shared" si="381"/>
        <v>#DIV/0!</v>
      </c>
      <c r="AG69" s="84" t="e">
        <f t="shared" si="381"/>
        <v>#DIV/0!</v>
      </c>
      <c r="AH69" s="84" t="e">
        <f t="shared" si="381"/>
        <v>#DIV/0!</v>
      </c>
      <c r="AI69" s="84" t="e">
        <f t="shared" si="381"/>
        <v>#DIV/0!</v>
      </c>
      <c r="AJ69" s="84" t="e">
        <f t="shared" si="381"/>
        <v>#DIV/0!</v>
      </c>
      <c r="AK69" s="84" t="e">
        <f t="shared" si="381"/>
        <v>#DIV/0!</v>
      </c>
      <c r="AL69" s="84" t="e">
        <f t="shared" si="381"/>
        <v>#DIV/0!</v>
      </c>
      <c r="AM69" s="84" t="e">
        <f t="shared" si="381"/>
        <v>#DIV/0!</v>
      </c>
      <c r="AN69" s="84" t="e">
        <f t="shared" si="381"/>
        <v>#DIV/0!</v>
      </c>
      <c r="AO69" s="84" t="e">
        <f t="shared" si="381"/>
        <v>#DIV/0!</v>
      </c>
      <c r="AP69" s="84" t="e">
        <f t="shared" si="381"/>
        <v>#DIV/0!</v>
      </c>
      <c r="AQ69" s="84" t="e">
        <f t="shared" si="381"/>
        <v>#DIV/0!</v>
      </c>
      <c r="AR69" s="84" t="e">
        <f t="shared" si="381"/>
        <v>#DIV/0!</v>
      </c>
      <c r="AS69" s="84" t="e">
        <f t="shared" si="381"/>
        <v>#DIV/0!</v>
      </c>
      <c r="AT69" s="84" t="e">
        <f t="shared" si="381"/>
        <v>#DIV/0!</v>
      </c>
      <c r="AU69" s="84" t="e">
        <f t="shared" si="381"/>
        <v>#DIV/0!</v>
      </c>
      <c r="AV69" s="84" t="e">
        <f t="shared" si="381"/>
        <v>#DIV/0!</v>
      </c>
      <c r="AW69" s="84" t="e">
        <f t="shared" si="381"/>
        <v>#DIV/0!</v>
      </c>
      <c r="AX69" s="84" t="e">
        <f t="shared" si="381"/>
        <v>#DIV/0!</v>
      </c>
      <c r="AY69" s="84" t="e">
        <f t="shared" si="381"/>
        <v>#DIV/0!</v>
      </c>
      <c r="AZ69" s="84" t="e">
        <f t="shared" si="381"/>
        <v>#DIV/0!</v>
      </c>
      <c r="BA69" s="84" t="e">
        <f t="shared" si="381"/>
        <v>#DIV/0!</v>
      </c>
      <c r="BB69" s="84" t="e">
        <f t="shared" si="381"/>
        <v>#DIV/0!</v>
      </c>
      <c r="BC69" s="84" t="e">
        <f t="shared" si="381"/>
        <v>#DIV/0!</v>
      </c>
      <c r="BD69" s="84" t="e">
        <f t="shared" si="381"/>
        <v>#DIV/0!</v>
      </c>
      <c r="BE69" s="84" t="e">
        <f t="shared" si="381"/>
        <v>#DIV/0!</v>
      </c>
      <c r="BF69" s="84" t="e">
        <f t="shared" si="381"/>
        <v>#DIV/0!</v>
      </c>
      <c r="BG69" s="84" t="e">
        <f t="shared" si="381"/>
        <v>#DIV/0!</v>
      </c>
      <c r="BH69" s="84" t="e">
        <f t="shared" si="381"/>
        <v>#DIV/0!</v>
      </c>
      <c r="BI69" s="84" t="e">
        <f t="shared" si="381"/>
        <v>#DIV/0!</v>
      </c>
      <c r="BJ69" s="84" t="e">
        <f t="shared" si="381"/>
        <v>#DIV/0!</v>
      </c>
      <c r="BK69" s="84" t="e">
        <f t="shared" si="381"/>
        <v>#DIV/0!</v>
      </c>
      <c r="BL69" s="84" t="e">
        <f t="shared" si="381"/>
        <v>#DIV/0!</v>
      </c>
      <c r="BM69" s="84" t="e">
        <f t="shared" si="381"/>
        <v>#DIV/0!</v>
      </c>
      <c r="BN69" s="84" t="e">
        <f t="shared" si="381"/>
        <v>#DIV/0!</v>
      </c>
      <c r="BO69" s="84" t="e">
        <f t="shared" si="381"/>
        <v>#DIV/0!</v>
      </c>
      <c r="BP69" s="84" t="e">
        <f t="shared" si="381"/>
        <v>#DIV/0!</v>
      </c>
      <c r="BQ69" s="84" t="e">
        <f>+BQ57+BQ61+BQ67</f>
        <v>#DIV/0!</v>
      </c>
      <c r="BR69" s="84" t="e">
        <f t="shared" ref="BR69:EC69" si="382">+BR57+BR61+BR67</f>
        <v>#DIV/0!</v>
      </c>
      <c r="BS69" s="84" t="e">
        <f t="shared" si="382"/>
        <v>#DIV/0!</v>
      </c>
      <c r="BT69" s="84" t="e">
        <f t="shared" si="382"/>
        <v>#DIV/0!</v>
      </c>
      <c r="BU69" s="84" t="e">
        <f t="shared" si="382"/>
        <v>#DIV/0!</v>
      </c>
      <c r="BV69" s="84" t="e">
        <f t="shared" si="382"/>
        <v>#DIV/0!</v>
      </c>
      <c r="BW69" s="84" t="e">
        <f t="shared" si="382"/>
        <v>#DIV/0!</v>
      </c>
      <c r="BX69" s="84" t="e">
        <f t="shared" si="382"/>
        <v>#DIV/0!</v>
      </c>
      <c r="BY69" s="84" t="e">
        <f t="shared" si="382"/>
        <v>#DIV/0!</v>
      </c>
      <c r="BZ69" s="84" t="e">
        <f t="shared" si="382"/>
        <v>#DIV/0!</v>
      </c>
      <c r="CA69" s="84" t="e">
        <f t="shared" si="382"/>
        <v>#DIV/0!</v>
      </c>
      <c r="CB69" s="84" t="e">
        <f t="shared" si="382"/>
        <v>#DIV/0!</v>
      </c>
      <c r="CC69" s="84" t="e">
        <f t="shared" si="382"/>
        <v>#DIV/0!</v>
      </c>
      <c r="CD69" s="84" t="e">
        <f t="shared" si="382"/>
        <v>#DIV/0!</v>
      </c>
      <c r="CE69" s="84" t="e">
        <f t="shared" si="382"/>
        <v>#DIV/0!</v>
      </c>
      <c r="CF69" s="84" t="e">
        <f t="shared" si="382"/>
        <v>#DIV/0!</v>
      </c>
      <c r="CG69" s="84" t="e">
        <f t="shared" si="382"/>
        <v>#DIV/0!</v>
      </c>
      <c r="CH69" s="84" t="e">
        <f t="shared" si="382"/>
        <v>#DIV/0!</v>
      </c>
      <c r="CI69" s="84" t="e">
        <f t="shared" si="382"/>
        <v>#DIV/0!</v>
      </c>
      <c r="CJ69" s="84" t="e">
        <f t="shared" si="382"/>
        <v>#DIV/0!</v>
      </c>
      <c r="CK69" s="84" t="e">
        <f t="shared" si="382"/>
        <v>#DIV/0!</v>
      </c>
      <c r="CL69" s="84" t="e">
        <f t="shared" si="382"/>
        <v>#DIV/0!</v>
      </c>
      <c r="CM69" s="84" t="e">
        <f t="shared" si="382"/>
        <v>#DIV/0!</v>
      </c>
      <c r="CN69" s="84" t="e">
        <f t="shared" si="382"/>
        <v>#DIV/0!</v>
      </c>
      <c r="CO69" s="84" t="e">
        <f t="shared" si="382"/>
        <v>#DIV/0!</v>
      </c>
      <c r="CP69" s="84" t="e">
        <f t="shared" si="382"/>
        <v>#DIV/0!</v>
      </c>
      <c r="CQ69" s="84" t="e">
        <f t="shared" si="382"/>
        <v>#DIV/0!</v>
      </c>
      <c r="CR69" s="84" t="e">
        <f t="shared" si="382"/>
        <v>#DIV/0!</v>
      </c>
      <c r="CS69" s="84" t="e">
        <f t="shared" si="382"/>
        <v>#DIV/0!</v>
      </c>
      <c r="CT69" s="84" t="e">
        <f t="shared" si="382"/>
        <v>#DIV/0!</v>
      </c>
      <c r="CU69" s="84" t="e">
        <f t="shared" si="382"/>
        <v>#DIV/0!</v>
      </c>
      <c r="CV69" s="84" t="e">
        <f t="shared" si="382"/>
        <v>#DIV/0!</v>
      </c>
      <c r="CW69" s="84" t="e">
        <f t="shared" si="382"/>
        <v>#DIV/0!</v>
      </c>
      <c r="CX69" s="84" t="e">
        <f t="shared" si="382"/>
        <v>#DIV/0!</v>
      </c>
      <c r="CY69" s="84" t="e">
        <f t="shared" si="382"/>
        <v>#DIV/0!</v>
      </c>
      <c r="CZ69" s="84" t="e">
        <f t="shared" si="382"/>
        <v>#DIV/0!</v>
      </c>
      <c r="DA69" s="84" t="e">
        <f t="shared" si="382"/>
        <v>#DIV/0!</v>
      </c>
      <c r="DB69" s="84" t="e">
        <f t="shared" si="382"/>
        <v>#DIV/0!</v>
      </c>
      <c r="DC69" s="84" t="e">
        <f t="shared" si="382"/>
        <v>#DIV/0!</v>
      </c>
      <c r="DD69" s="84" t="e">
        <f t="shared" si="382"/>
        <v>#DIV/0!</v>
      </c>
      <c r="DE69" s="84" t="e">
        <f t="shared" si="382"/>
        <v>#DIV/0!</v>
      </c>
      <c r="DF69" s="84" t="e">
        <f t="shared" si="382"/>
        <v>#DIV/0!</v>
      </c>
      <c r="DG69" s="84" t="e">
        <f t="shared" si="382"/>
        <v>#DIV/0!</v>
      </c>
      <c r="DH69" s="84" t="e">
        <f t="shared" si="382"/>
        <v>#DIV/0!</v>
      </c>
      <c r="DI69" s="84" t="e">
        <f t="shared" si="382"/>
        <v>#DIV/0!</v>
      </c>
      <c r="DJ69" s="84" t="e">
        <f t="shared" si="382"/>
        <v>#DIV/0!</v>
      </c>
      <c r="DK69" s="84" t="e">
        <f t="shared" si="382"/>
        <v>#DIV/0!</v>
      </c>
      <c r="DL69" s="84" t="e">
        <f t="shared" si="382"/>
        <v>#DIV/0!</v>
      </c>
      <c r="DM69" s="84" t="e">
        <f t="shared" si="382"/>
        <v>#DIV/0!</v>
      </c>
      <c r="DN69" s="84" t="e">
        <f t="shared" si="382"/>
        <v>#DIV/0!</v>
      </c>
      <c r="DO69" s="84" t="e">
        <f t="shared" si="382"/>
        <v>#DIV/0!</v>
      </c>
      <c r="DP69" s="84" t="e">
        <f t="shared" si="382"/>
        <v>#DIV/0!</v>
      </c>
      <c r="DQ69" s="84" t="e">
        <f t="shared" si="382"/>
        <v>#DIV/0!</v>
      </c>
      <c r="DR69" s="84" t="e">
        <f t="shared" si="382"/>
        <v>#DIV/0!</v>
      </c>
      <c r="DS69" s="84" t="e">
        <f t="shared" si="382"/>
        <v>#DIV/0!</v>
      </c>
      <c r="DT69" s="84" t="e">
        <f t="shared" si="382"/>
        <v>#DIV/0!</v>
      </c>
      <c r="DU69" s="84" t="e">
        <f t="shared" si="382"/>
        <v>#DIV/0!</v>
      </c>
      <c r="DV69" s="84" t="e">
        <f t="shared" si="382"/>
        <v>#DIV/0!</v>
      </c>
      <c r="DW69" s="84" t="e">
        <f t="shared" si="382"/>
        <v>#DIV/0!</v>
      </c>
      <c r="DX69" s="84" t="e">
        <f t="shared" si="382"/>
        <v>#DIV/0!</v>
      </c>
      <c r="DY69" s="84" t="e">
        <f t="shared" si="382"/>
        <v>#DIV/0!</v>
      </c>
      <c r="DZ69" s="84" t="e">
        <f t="shared" si="382"/>
        <v>#DIV/0!</v>
      </c>
      <c r="EA69" s="84" t="e">
        <f t="shared" si="382"/>
        <v>#DIV/0!</v>
      </c>
      <c r="EB69" s="84" t="e">
        <f t="shared" si="382"/>
        <v>#DIV/0!</v>
      </c>
      <c r="EC69" s="84" t="e">
        <f t="shared" si="382"/>
        <v>#DIV/0!</v>
      </c>
      <c r="ED69" s="84" t="e">
        <f t="shared" ref="ED69:GO69" si="383">+ED57+ED61+ED67</f>
        <v>#DIV/0!</v>
      </c>
      <c r="EE69" s="84" t="e">
        <f t="shared" si="383"/>
        <v>#DIV/0!</v>
      </c>
      <c r="EF69" s="84" t="e">
        <f t="shared" si="383"/>
        <v>#DIV/0!</v>
      </c>
      <c r="EG69" s="84" t="e">
        <f t="shared" si="383"/>
        <v>#DIV/0!</v>
      </c>
      <c r="EH69" s="84" t="e">
        <f t="shared" si="383"/>
        <v>#DIV/0!</v>
      </c>
      <c r="EI69" s="84" t="e">
        <f t="shared" si="383"/>
        <v>#DIV/0!</v>
      </c>
      <c r="EJ69" s="84" t="e">
        <f t="shared" si="383"/>
        <v>#DIV/0!</v>
      </c>
      <c r="EK69" s="84" t="e">
        <f t="shared" si="383"/>
        <v>#DIV/0!</v>
      </c>
      <c r="EL69" s="84" t="e">
        <f t="shared" si="383"/>
        <v>#DIV/0!</v>
      </c>
      <c r="EM69" s="84" t="e">
        <f t="shared" si="383"/>
        <v>#DIV/0!</v>
      </c>
      <c r="EN69" s="84" t="e">
        <f t="shared" si="383"/>
        <v>#DIV/0!</v>
      </c>
      <c r="EO69" s="84" t="e">
        <f t="shared" si="383"/>
        <v>#DIV/0!</v>
      </c>
      <c r="EP69" s="84" t="e">
        <f t="shared" si="383"/>
        <v>#DIV/0!</v>
      </c>
      <c r="EQ69" s="84" t="e">
        <f t="shared" si="383"/>
        <v>#DIV/0!</v>
      </c>
      <c r="ER69" s="84" t="e">
        <f t="shared" si="383"/>
        <v>#DIV/0!</v>
      </c>
      <c r="ES69" s="84" t="e">
        <f t="shared" si="383"/>
        <v>#DIV/0!</v>
      </c>
      <c r="ET69" s="84" t="e">
        <f t="shared" si="383"/>
        <v>#DIV/0!</v>
      </c>
      <c r="EU69" s="84" t="e">
        <f t="shared" si="383"/>
        <v>#DIV/0!</v>
      </c>
      <c r="EV69" s="84" t="e">
        <f t="shared" si="383"/>
        <v>#DIV/0!</v>
      </c>
      <c r="EW69" s="84" t="e">
        <f t="shared" si="383"/>
        <v>#DIV/0!</v>
      </c>
      <c r="EX69" s="84" t="e">
        <f t="shared" si="383"/>
        <v>#DIV/0!</v>
      </c>
      <c r="EY69" s="84" t="e">
        <f t="shared" si="383"/>
        <v>#DIV/0!</v>
      </c>
      <c r="EZ69" s="84" t="e">
        <f t="shared" si="383"/>
        <v>#DIV/0!</v>
      </c>
      <c r="FA69" s="84" t="e">
        <f t="shared" si="383"/>
        <v>#DIV/0!</v>
      </c>
      <c r="FB69" s="84" t="e">
        <f t="shared" si="383"/>
        <v>#DIV/0!</v>
      </c>
      <c r="FC69" s="84" t="e">
        <f t="shared" si="383"/>
        <v>#DIV/0!</v>
      </c>
      <c r="FD69" s="84" t="e">
        <f t="shared" si="383"/>
        <v>#DIV/0!</v>
      </c>
      <c r="FE69" s="84" t="e">
        <f t="shared" si="383"/>
        <v>#DIV/0!</v>
      </c>
      <c r="FF69" s="84" t="e">
        <f t="shared" si="383"/>
        <v>#DIV/0!</v>
      </c>
      <c r="FG69" s="84" t="e">
        <f t="shared" si="383"/>
        <v>#DIV/0!</v>
      </c>
      <c r="FH69" s="84" t="e">
        <f t="shared" si="383"/>
        <v>#DIV/0!</v>
      </c>
      <c r="FI69" s="84" t="e">
        <f t="shared" si="383"/>
        <v>#DIV/0!</v>
      </c>
      <c r="FJ69" s="84" t="e">
        <f t="shared" si="383"/>
        <v>#DIV/0!</v>
      </c>
      <c r="FK69" s="84" t="e">
        <f t="shared" si="383"/>
        <v>#DIV/0!</v>
      </c>
      <c r="FL69" s="84" t="e">
        <f t="shared" si="383"/>
        <v>#DIV/0!</v>
      </c>
      <c r="FM69" s="84" t="e">
        <f t="shared" si="383"/>
        <v>#DIV/0!</v>
      </c>
      <c r="FN69" s="84" t="e">
        <f t="shared" si="383"/>
        <v>#DIV/0!</v>
      </c>
      <c r="FO69" s="84" t="e">
        <f t="shared" si="383"/>
        <v>#DIV/0!</v>
      </c>
      <c r="FP69" s="84" t="e">
        <f t="shared" si="383"/>
        <v>#DIV/0!</v>
      </c>
      <c r="FQ69" s="84" t="e">
        <f t="shared" si="383"/>
        <v>#DIV/0!</v>
      </c>
      <c r="FR69" s="84" t="e">
        <f t="shared" si="383"/>
        <v>#DIV/0!</v>
      </c>
      <c r="FS69" s="84" t="e">
        <f t="shared" si="383"/>
        <v>#DIV/0!</v>
      </c>
      <c r="FT69" s="84" t="e">
        <f t="shared" si="383"/>
        <v>#DIV/0!</v>
      </c>
      <c r="FU69" s="84" t="e">
        <f t="shared" si="383"/>
        <v>#DIV/0!</v>
      </c>
      <c r="FV69" s="84" t="e">
        <f t="shared" si="383"/>
        <v>#DIV/0!</v>
      </c>
      <c r="FW69" s="84" t="e">
        <f t="shared" si="383"/>
        <v>#DIV/0!</v>
      </c>
      <c r="FX69" s="84" t="e">
        <f t="shared" si="383"/>
        <v>#DIV/0!</v>
      </c>
      <c r="FY69" s="84" t="e">
        <f t="shared" si="383"/>
        <v>#DIV/0!</v>
      </c>
      <c r="FZ69" s="84" t="e">
        <f t="shared" si="383"/>
        <v>#DIV/0!</v>
      </c>
      <c r="GA69" s="84" t="e">
        <f t="shared" si="383"/>
        <v>#DIV/0!</v>
      </c>
      <c r="GB69" s="84" t="e">
        <f t="shared" si="383"/>
        <v>#DIV/0!</v>
      </c>
      <c r="GC69" s="84" t="e">
        <f t="shared" si="383"/>
        <v>#DIV/0!</v>
      </c>
      <c r="GD69" s="84" t="e">
        <f t="shared" si="383"/>
        <v>#DIV/0!</v>
      </c>
      <c r="GE69" s="84" t="e">
        <f t="shared" si="383"/>
        <v>#DIV/0!</v>
      </c>
      <c r="GF69" s="84" t="e">
        <f t="shared" si="383"/>
        <v>#DIV/0!</v>
      </c>
      <c r="GG69" s="84" t="e">
        <f t="shared" si="383"/>
        <v>#DIV/0!</v>
      </c>
      <c r="GH69" s="84" t="e">
        <f t="shared" si="383"/>
        <v>#DIV/0!</v>
      </c>
      <c r="GI69" s="84" t="e">
        <f t="shared" si="383"/>
        <v>#DIV/0!</v>
      </c>
      <c r="GJ69" s="84" t="e">
        <f t="shared" si="383"/>
        <v>#DIV/0!</v>
      </c>
      <c r="GK69" s="84" t="e">
        <f t="shared" si="383"/>
        <v>#DIV/0!</v>
      </c>
      <c r="GL69" s="84" t="e">
        <f t="shared" si="383"/>
        <v>#DIV/0!</v>
      </c>
      <c r="GM69" s="84" t="e">
        <f t="shared" si="383"/>
        <v>#DIV/0!</v>
      </c>
      <c r="GN69" s="84" t="e">
        <f t="shared" si="383"/>
        <v>#DIV/0!</v>
      </c>
      <c r="GO69" s="84" t="e">
        <f t="shared" si="383"/>
        <v>#DIV/0!</v>
      </c>
      <c r="GP69" s="84" t="e">
        <f t="shared" ref="GP69:JA69" si="384">+GP57+GP61+GP67</f>
        <v>#DIV/0!</v>
      </c>
      <c r="GQ69" s="84" t="e">
        <f t="shared" si="384"/>
        <v>#DIV/0!</v>
      </c>
      <c r="GR69" s="84" t="e">
        <f t="shared" si="384"/>
        <v>#DIV/0!</v>
      </c>
      <c r="GS69" s="84" t="e">
        <f t="shared" si="384"/>
        <v>#DIV/0!</v>
      </c>
      <c r="GT69" s="84" t="e">
        <f t="shared" si="384"/>
        <v>#DIV/0!</v>
      </c>
      <c r="GU69" s="84" t="e">
        <f t="shared" si="384"/>
        <v>#DIV/0!</v>
      </c>
      <c r="GV69" s="84" t="e">
        <f t="shared" si="384"/>
        <v>#DIV/0!</v>
      </c>
      <c r="GW69" s="84" t="e">
        <f t="shared" si="384"/>
        <v>#DIV/0!</v>
      </c>
      <c r="GX69" s="84" t="e">
        <f t="shared" si="384"/>
        <v>#DIV/0!</v>
      </c>
      <c r="GY69" s="84" t="e">
        <f t="shared" si="384"/>
        <v>#DIV/0!</v>
      </c>
      <c r="GZ69" s="84" t="e">
        <f t="shared" si="384"/>
        <v>#DIV/0!</v>
      </c>
      <c r="HA69" s="84" t="e">
        <f t="shared" si="384"/>
        <v>#DIV/0!</v>
      </c>
      <c r="HB69" s="84" t="e">
        <f t="shared" si="384"/>
        <v>#DIV/0!</v>
      </c>
      <c r="HC69" s="84" t="e">
        <f t="shared" si="384"/>
        <v>#DIV/0!</v>
      </c>
      <c r="HD69" s="84" t="e">
        <f t="shared" si="384"/>
        <v>#DIV/0!</v>
      </c>
      <c r="HE69" s="84" t="e">
        <f t="shared" si="384"/>
        <v>#DIV/0!</v>
      </c>
      <c r="HF69" s="84" t="e">
        <f t="shared" si="384"/>
        <v>#DIV/0!</v>
      </c>
      <c r="HG69" s="84" t="e">
        <f t="shared" si="384"/>
        <v>#DIV/0!</v>
      </c>
      <c r="HH69" s="84" t="e">
        <f t="shared" si="384"/>
        <v>#DIV/0!</v>
      </c>
      <c r="HI69" s="84" t="e">
        <f t="shared" si="384"/>
        <v>#DIV/0!</v>
      </c>
      <c r="HJ69" s="84" t="e">
        <f t="shared" si="384"/>
        <v>#DIV/0!</v>
      </c>
      <c r="HK69" s="84" t="e">
        <f t="shared" si="384"/>
        <v>#DIV/0!</v>
      </c>
      <c r="HL69" s="84" t="e">
        <f t="shared" si="384"/>
        <v>#DIV/0!</v>
      </c>
      <c r="HM69" s="84" t="e">
        <f t="shared" si="384"/>
        <v>#DIV/0!</v>
      </c>
      <c r="HN69" s="84" t="e">
        <f t="shared" si="384"/>
        <v>#DIV/0!</v>
      </c>
      <c r="HO69" s="84" t="e">
        <f t="shared" si="384"/>
        <v>#DIV/0!</v>
      </c>
      <c r="HP69" s="84" t="e">
        <f t="shared" si="384"/>
        <v>#DIV/0!</v>
      </c>
      <c r="HQ69" s="84" t="e">
        <f t="shared" si="384"/>
        <v>#DIV/0!</v>
      </c>
      <c r="HR69" s="84" t="e">
        <f t="shared" si="384"/>
        <v>#DIV/0!</v>
      </c>
      <c r="HS69" s="84" t="e">
        <f t="shared" si="384"/>
        <v>#DIV/0!</v>
      </c>
      <c r="HT69" s="84" t="e">
        <f t="shared" si="384"/>
        <v>#DIV/0!</v>
      </c>
      <c r="HU69" s="84" t="e">
        <f t="shared" si="384"/>
        <v>#DIV/0!</v>
      </c>
      <c r="HV69" s="84" t="e">
        <f t="shared" si="384"/>
        <v>#DIV/0!</v>
      </c>
      <c r="HW69" s="84" t="e">
        <f t="shared" si="384"/>
        <v>#DIV/0!</v>
      </c>
      <c r="HX69" s="84" t="e">
        <f t="shared" si="384"/>
        <v>#DIV/0!</v>
      </c>
      <c r="HY69" s="84" t="e">
        <f t="shared" si="384"/>
        <v>#DIV/0!</v>
      </c>
      <c r="HZ69" s="84" t="e">
        <f t="shared" si="384"/>
        <v>#DIV/0!</v>
      </c>
      <c r="IA69" s="84" t="e">
        <f t="shared" si="384"/>
        <v>#DIV/0!</v>
      </c>
      <c r="IB69" s="84" t="e">
        <f t="shared" si="384"/>
        <v>#DIV/0!</v>
      </c>
      <c r="IC69" s="84" t="e">
        <f t="shared" si="384"/>
        <v>#DIV/0!</v>
      </c>
      <c r="ID69" s="84" t="e">
        <f t="shared" si="384"/>
        <v>#DIV/0!</v>
      </c>
      <c r="IE69" s="84" t="e">
        <f t="shared" si="384"/>
        <v>#DIV/0!</v>
      </c>
      <c r="IF69" s="84" t="e">
        <f t="shared" si="384"/>
        <v>#DIV/0!</v>
      </c>
      <c r="IG69" s="84" t="e">
        <f t="shared" si="384"/>
        <v>#DIV/0!</v>
      </c>
      <c r="IH69" s="84" t="e">
        <f t="shared" si="384"/>
        <v>#DIV/0!</v>
      </c>
      <c r="II69" s="84" t="e">
        <f t="shared" si="384"/>
        <v>#DIV/0!</v>
      </c>
      <c r="IJ69" s="84" t="e">
        <f t="shared" si="384"/>
        <v>#DIV/0!</v>
      </c>
      <c r="IK69" s="84" t="e">
        <f t="shared" si="384"/>
        <v>#DIV/0!</v>
      </c>
      <c r="IL69" s="84" t="e">
        <f t="shared" si="384"/>
        <v>#DIV/0!</v>
      </c>
      <c r="IM69" s="84" t="e">
        <f t="shared" si="384"/>
        <v>#DIV/0!</v>
      </c>
      <c r="IN69" s="84" t="e">
        <f t="shared" si="384"/>
        <v>#DIV/0!</v>
      </c>
      <c r="IO69" s="84" t="e">
        <f t="shared" si="384"/>
        <v>#DIV/0!</v>
      </c>
      <c r="IP69" s="84" t="e">
        <f t="shared" si="384"/>
        <v>#DIV/0!</v>
      </c>
      <c r="IQ69" s="84" t="e">
        <f t="shared" si="384"/>
        <v>#DIV/0!</v>
      </c>
      <c r="IR69" s="84" t="e">
        <f t="shared" si="384"/>
        <v>#DIV/0!</v>
      </c>
      <c r="IS69" s="84" t="e">
        <f t="shared" si="384"/>
        <v>#DIV/0!</v>
      </c>
      <c r="IT69" s="84" t="e">
        <f t="shared" si="384"/>
        <v>#DIV/0!</v>
      </c>
      <c r="IU69" s="84" t="e">
        <f t="shared" si="384"/>
        <v>#DIV/0!</v>
      </c>
      <c r="IV69" s="84" t="e">
        <f t="shared" si="384"/>
        <v>#DIV/0!</v>
      </c>
      <c r="IW69" s="84" t="e">
        <f t="shared" si="384"/>
        <v>#DIV/0!</v>
      </c>
      <c r="IX69" s="84" t="e">
        <f t="shared" si="384"/>
        <v>#DIV/0!</v>
      </c>
      <c r="IY69" s="84" t="e">
        <f t="shared" si="384"/>
        <v>#DIV/0!</v>
      </c>
      <c r="IZ69" s="84" t="e">
        <f t="shared" si="384"/>
        <v>#DIV/0!</v>
      </c>
      <c r="JA69" s="84" t="e">
        <f t="shared" si="384"/>
        <v>#DIV/0!</v>
      </c>
      <c r="JB69" s="84" t="e">
        <f t="shared" ref="JB69:LM69" si="385">+JB57+JB61+JB67</f>
        <v>#DIV/0!</v>
      </c>
      <c r="JC69" s="84" t="e">
        <f t="shared" si="385"/>
        <v>#DIV/0!</v>
      </c>
      <c r="JD69" s="84" t="e">
        <f t="shared" si="385"/>
        <v>#DIV/0!</v>
      </c>
      <c r="JE69" s="84" t="e">
        <f t="shared" si="385"/>
        <v>#DIV/0!</v>
      </c>
      <c r="JF69" s="84" t="e">
        <f t="shared" si="385"/>
        <v>#DIV/0!</v>
      </c>
      <c r="JG69" s="84" t="e">
        <f t="shared" si="385"/>
        <v>#DIV/0!</v>
      </c>
      <c r="JH69" s="84" t="e">
        <f t="shared" si="385"/>
        <v>#DIV/0!</v>
      </c>
      <c r="JI69" s="84" t="e">
        <f t="shared" si="385"/>
        <v>#DIV/0!</v>
      </c>
      <c r="JJ69" s="84" t="e">
        <f t="shared" si="385"/>
        <v>#DIV/0!</v>
      </c>
      <c r="JK69" s="84" t="e">
        <f t="shared" si="385"/>
        <v>#DIV/0!</v>
      </c>
      <c r="JL69" s="84" t="e">
        <f t="shared" si="385"/>
        <v>#DIV/0!</v>
      </c>
      <c r="JM69" s="84" t="e">
        <f t="shared" si="385"/>
        <v>#DIV/0!</v>
      </c>
      <c r="JN69" s="84" t="e">
        <f t="shared" si="385"/>
        <v>#DIV/0!</v>
      </c>
      <c r="JO69" s="84" t="e">
        <f t="shared" si="385"/>
        <v>#DIV/0!</v>
      </c>
      <c r="JP69" s="84" t="e">
        <f t="shared" si="385"/>
        <v>#DIV/0!</v>
      </c>
      <c r="JQ69" s="84" t="e">
        <f t="shared" si="385"/>
        <v>#DIV/0!</v>
      </c>
      <c r="JR69" s="84" t="e">
        <f t="shared" si="385"/>
        <v>#DIV/0!</v>
      </c>
      <c r="JS69" s="84" t="e">
        <f t="shared" si="385"/>
        <v>#DIV/0!</v>
      </c>
      <c r="JT69" s="84" t="e">
        <f t="shared" si="385"/>
        <v>#DIV/0!</v>
      </c>
      <c r="JU69" s="84" t="e">
        <f t="shared" si="385"/>
        <v>#DIV/0!</v>
      </c>
      <c r="JV69" s="84" t="e">
        <f t="shared" si="385"/>
        <v>#DIV/0!</v>
      </c>
      <c r="JW69" s="84" t="e">
        <f t="shared" si="385"/>
        <v>#DIV/0!</v>
      </c>
      <c r="JX69" s="84" t="e">
        <f t="shared" si="385"/>
        <v>#DIV/0!</v>
      </c>
      <c r="JY69" s="84" t="e">
        <f t="shared" si="385"/>
        <v>#DIV/0!</v>
      </c>
      <c r="JZ69" s="84" t="e">
        <f t="shared" si="385"/>
        <v>#DIV/0!</v>
      </c>
      <c r="KA69" s="84" t="e">
        <f t="shared" si="385"/>
        <v>#DIV/0!</v>
      </c>
      <c r="KB69" s="84" t="e">
        <f t="shared" si="385"/>
        <v>#DIV/0!</v>
      </c>
      <c r="KC69" s="84" t="e">
        <f t="shared" si="385"/>
        <v>#DIV/0!</v>
      </c>
      <c r="KD69" s="84" t="e">
        <f t="shared" si="385"/>
        <v>#DIV/0!</v>
      </c>
      <c r="KE69" s="84" t="e">
        <f t="shared" si="385"/>
        <v>#DIV/0!</v>
      </c>
      <c r="KF69" s="84" t="e">
        <f t="shared" si="385"/>
        <v>#DIV/0!</v>
      </c>
      <c r="KG69" s="84" t="e">
        <f t="shared" si="385"/>
        <v>#DIV/0!</v>
      </c>
      <c r="KH69" s="84" t="e">
        <f t="shared" si="385"/>
        <v>#DIV/0!</v>
      </c>
      <c r="KI69" s="84" t="e">
        <f t="shared" si="385"/>
        <v>#DIV/0!</v>
      </c>
      <c r="KJ69" s="84" t="e">
        <f t="shared" si="385"/>
        <v>#DIV/0!</v>
      </c>
      <c r="KK69" s="84" t="e">
        <f t="shared" si="385"/>
        <v>#DIV/0!</v>
      </c>
      <c r="KL69" s="84" t="e">
        <f t="shared" si="385"/>
        <v>#DIV/0!</v>
      </c>
      <c r="KM69" s="84" t="e">
        <f t="shared" si="385"/>
        <v>#DIV/0!</v>
      </c>
      <c r="KN69" s="84" t="e">
        <f t="shared" si="385"/>
        <v>#DIV/0!</v>
      </c>
      <c r="KO69" s="84" t="e">
        <f t="shared" si="385"/>
        <v>#DIV/0!</v>
      </c>
      <c r="KP69" s="84" t="e">
        <f t="shared" si="385"/>
        <v>#DIV/0!</v>
      </c>
      <c r="KQ69" s="84" t="e">
        <f t="shared" si="385"/>
        <v>#DIV/0!</v>
      </c>
      <c r="KR69" s="84" t="e">
        <f t="shared" si="385"/>
        <v>#DIV/0!</v>
      </c>
      <c r="KS69" s="84" t="e">
        <f t="shared" si="385"/>
        <v>#DIV/0!</v>
      </c>
      <c r="KT69" s="84" t="e">
        <f t="shared" si="385"/>
        <v>#DIV/0!</v>
      </c>
      <c r="KU69" s="84" t="e">
        <f t="shared" si="385"/>
        <v>#DIV/0!</v>
      </c>
      <c r="KV69" s="84" t="e">
        <f t="shared" si="385"/>
        <v>#DIV/0!</v>
      </c>
      <c r="KW69" s="84" t="e">
        <f t="shared" si="385"/>
        <v>#DIV/0!</v>
      </c>
      <c r="KX69" s="84" t="e">
        <f t="shared" si="385"/>
        <v>#DIV/0!</v>
      </c>
      <c r="KY69" s="84" t="e">
        <f t="shared" si="385"/>
        <v>#DIV/0!</v>
      </c>
      <c r="KZ69" s="84" t="e">
        <f t="shared" si="385"/>
        <v>#DIV/0!</v>
      </c>
      <c r="LA69" s="84" t="e">
        <f t="shared" si="385"/>
        <v>#DIV/0!</v>
      </c>
      <c r="LB69" s="84" t="e">
        <f t="shared" si="385"/>
        <v>#DIV/0!</v>
      </c>
      <c r="LC69" s="84" t="e">
        <f t="shared" si="385"/>
        <v>#DIV/0!</v>
      </c>
      <c r="LD69" s="84" t="e">
        <f t="shared" si="385"/>
        <v>#DIV/0!</v>
      </c>
      <c r="LE69" s="84" t="e">
        <f t="shared" si="385"/>
        <v>#DIV/0!</v>
      </c>
      <c r="LF69" s="84" t="e">
        <f t="shared" si="385"/>
        <v>#DIV/0!</v>
      </c>
      <c r="LG69" s="84" t="e">
        <f t="shared" si="385"/>
        <v>#DIV/0!</v>
      </c>
      <c r="LH69" s="84" t="e">
        <f t="shared" si="385"/>
        <v>#DIV/0!</v>
      </c>
      <c r="LI69" s="84" t="e">
        <f t="shared" si="385"/>
        <v>#DIV/0!</v>
      </c>
      <c r="LJ69" s="84" t="e">
        <f t="shared" si="385"/>
        <v>#DIV/0!</v>
      </c>
      <c r="LK69" s="84" t="e">
        <f t="shared" si="385"/>
        <v>#DIV/0!</v>
      </c>
      <c r="LL69" s="84" t="e">
        <f t="shared" si="385"/>
        <v>#DIV/0!</v>
      </c>
      <c r="LM69" s="84" t="e">
        <f t="shared" si="385"/>
        <v>#DIV/0!</v>
      </c>
      <c r="LN69" s="84" t="e">
        <f t="shared" ref="LN69:NY69" si="386">+LN57+LN61+LN67</f>
        <v>#DIV/0!</v>
      </c>
      <c r="LO69" s="84" t="e">
        <f t="shared" si="386"/>
        <v>#DIV/0!</v>
      </c>
      <c r="LP69" s="84" t="e">
        <f t="shared" si="386"/>
        <v>#DIV/0!</v>
      </c>
      <c r="LQ69" s="84" t="e">
        <f t="shared" si="386"/>
        <v>#DIV/0!</v>
      </c>
      <c r="LR69" s="84" t="e">
        <f t="shared" si="386"/>
        <v>#DIV/0!</v>
      </c>
      <c r="LS69" s="84" t="e">
        <f t="shared" si="386"/>
        <v>#DIV/0!</v>
      </c>
      <c r="LT69" s="84" t="e">
        <f t="shared" si="386"/>
        <v>#DIV/0!</v>
      </c>
      <c r="LU69" s="84" t="e">
        <f t="shared" si="386"/>
        <v>#DIV/0!</v>
      </c>
      <c r="LV69" s="84" t="e">
        <f t="shared" si="386"/>
        <v>#DIV/0!</v>
      </c>
      <c r="LW69" s="84" t="e">
        <f t="shared" si="386"/>
        <v>#DIV/0!</v>
      </c>
      <c r="LX69" s="84" t="e">
        <f t="shared" si="386"/>
        <v>#DIV/0!</v>
      </c>
      <c r="LY69" s="84" t="e">
        <f t="shared" si="386"/>
        <v>#DIV/0!</v>
      </c>
      <c r="LZ69" s="84" t="e">
        <f t="shared" si="386"/>
        <v>#DIV/0!</v>
      </c>
      <c r="MA69" s="84" t="e">
        <f t="shared" si="386"/>
        <v>#DIV/0!</v>
      </c>
      <c r="MB69" s="84" t="e">
        <f t="shared" si="386"/>
        <v>#DIV/0!</v>
      </c>
      <c r="MC69" s="84" t="e">
        <f t="shared" si="386"/>
        <v>#DIV/0!</v>
      </c>
      <c r="MD69" s="84" t="e">
        <f t="shared" si="386"/>
        <v>#DIV/0!</v>
      </c>
      <c r="ME69" s="84" t="e">
        <f t="shared" si="386"/>
        <v>#DIV/0!</v>
      </c>
      <c r="MF69" s="84" t="e">
        <f t="shared" si="386"/>
        <v>#DIV/0!</v>
      </c>
      <c r="MG69" s="84" t="e">
        <f t="shared" si="386"/>
        <v>#DIV/0!</v>
      </c>
      <c r="MH69" s="84" t="e">
        <f t="shared" si="386"/>
        <v>#DIV/0!</v>
      </c>
      <c r="MI69" s="84" t="e">
        <f t="shared" si="386"/>
        <v>#DIV/0!</v>
      </c>
      <c r="MJ69" s="84" t="e">
        <f t="shared" si="386"/>
        <v>#DIV/0!</v>
      </c>
      <c r="MK69" s="84" t="e">
        <f t="shared" si="386"/>
        <v>#DIV/0!</v>
      </c>
      <c r="ML69" s="84" t="e">
        <f t="shared" si="386"/>
        <v>#DIV/0!</v>
      </c>
      <c r="MM69" s="84" t="e">
        <f t="shared" si="386"/>
        <v>#DIV/0!</v>
      </c>
      <c r="MN69" s="84" t="e">
        <f t="shared" si="386"/>
        <v>#DIV/0!</v>
      </c>
      <c r="MO69" s="84" t="e">
        <f t="shared" si="386"/>
        <v>#DIV/0!</v>
      </c>
      <c r="MP69" s="84" t="e">
        <f t="shared" si="386"/>
        <v>#DIV/0!</v>
      </c>
      <c r="MQ69" s="84" t="e">
        <f t="shared" si="386"/>
        <v>#DIV/0!</v>
      </c>
      <c r="MR69" s="84" t="e">
        <f t="shared" si="386"/>
        <v>#DIV/0!</v>
      </c>
      <c r="MS69" s="84" t="e">
        <f t="shared" si="386"/>
        <v>#DIV/0!</v>
      </c>
      <c r="MT69" s="84" t="e">
        <f t="shared" si="386"/>
        <v>#DIV/0!</v>
      </c>
      <c r="MU69" s="84" t="e">
        <f t="shared" si="386"/>
        <v>#DIV/0!</v>
      </c>
      <c r="MV69" s="84" t="e">
        <f t="shared" si="386"/>
        <v>#DIV/0!</v>
      </c>
      <c r="MW69" s="84" t="e">
        <f t="shared" si="386"/>
        <v>#DIV/0!</v>
      </c>
      <c r="MX69" s="84" t="e">
        <f t="shared" si="386"/>
        <v>#DIV/0!</v>
      </c>
      <c r="MY69" s="84" t="e">
        <f t="shared" si="386"/>
        <v>#DIV/0!</v>
      </c>
      <c r="MZ69" s="84" t="e">
        <f t="shared" si="386"/>
        <v>#DIV/0!</v>
      </c>
      <c r="NA69" s="84" t="e">
        <f t="shared" si="386"/>
        <v>#DIV/0!</v>
      </c>
      <c r="NB69" s="84" t="e">
        <f t="shared" si="386"/>
        <v>#DIV/0!</v>
      </c>
      <c r="NC69" s="84" t="e">
        <f t="shared" si="386"/>
        <v>#DIV/0!</v>
      </c>
      <c r="ND69" s="84" t="e">
        <f t="shared" si="386"/>
        <v>#DIV/0!</v>
      </c>
      <c r="NE69" s="84" t="e">
        <f t="shared" si="386"/>
        <v>#DIV/0!</v>
      </c>
      <c r="NF69" s="84" t="e">
        <f t="shared" si="386"/>
        <v>#DIV/0!</v>
      </c>
      <c r="NG69" s="84" t="e">
        <f t="shared" si="386"/>
        <v>#DIV/0!</v>
      </c>
      <c r="NH69" s="84" t="e">
        <f t="shared" si="386"/>
        <v>#DIV/0!</v>
      </c>
      <c r="NI69" s="84" t="e">
        <f t="shared" si="386"/>
        <v>#DIV/0!</v>
      </c>
      <c r="NJ69" s="84" t="e">
        <f t="shared" si="386"/>
        <v>#DIV/0!</v>
      </c>
      <c r="NK69" s="84" t="e">
        <f t="shared" si="386"/>
        <v>#DIV/0!</v>
      </c>
      <c r="NL69" s="84" t="e">
        <f t="shared" si="386"/>
        <v>#DIV/0!</v>
      </c>
      <c r="NM69" s="84" t="e">
        <f t="shared" si="386"/>
        <v>#DIV/0!</v>
      </c>
      <c r="NN69" s="84" t="e">
        <f t="shared" si="386"/>
        <v>#DIV/0!</v>
      </c>
      <c r="NO69" s="84" t="e">
        <f t="shared" si="386"/>
        <v>#DIV/0!</v>
      </c>
      <c r="NP69" s="84" t="e">
        <f t="shared" si="386"/>
        <v>#DIV/0!</v>
      </c>
      <c r="NQ69" s="84" t="e">
        <f t="shared" si="386"/>
        <v>#DIV/0!</v>
      </c>
      <c r="NR69" s="84" t="e">
        <f t="shared" si="386"/>
        <v>#DIV/0!</v>
      </c>
      <c r="NS69" s="84" t="e">
        <f t="shared" si="386"/>
        <v>#DIV/0!</v>
      </c>
      <c r="NT69" s="84" t="e">
        <f t="shared" si="386"/>
        <v>#DIV/0!</v>
      </c>
      <c r="NU69" s="84" t="e">
        <f t="shared" si="386"/>
        <v>#DIV/0!</v>
      </c>
      <c r="NV69" s="84" t="e">
        <f t="shared" si="386"/>
        <v>#DIV/0!</v>
      </c>
      <c r="NW69" s="84" t="e">
        <f t="shared" si="386"/>
        <v>#DIV/0!</v>
      </c>
      <c r="NX69" s="84" t="e">
        <f t="shared" si="386"/>
        <v>#DIV/0!</v>
      </c>
      <c r="NY69" s="84" t="e">
        <f t="shared" si="386"/>
        <v>#DIV/0!</v>
      </c>
      <c r="NZ69" s="84" t="e">
        <f t="shared" ref="NZ69:QK69" si="387">+NZ57+NZ61+NZ67</f>
        <v>#DIV/0!</v>
      </c>
      <c r="OA69" s="84" t="e">
        <f t="shared" si="387"/>
        <v>#DIV/0!</v>
      </c>
      <c r="OB69" s="84" t="e">
        <f t="shared" si="387"/>
        <v>#DIV/0!</v>
      </c>
      <c r="OC69" s="84" t="e">
        <f t="shared" si="387"/>
        <v>#DIV/0!</v>
      </c>
      <c r="OD69" s="84" t="e">
        <f t="shared" si="387"/>
        <v>#DIV/0!</v>
      </c>
      <c r="OE69" s="84" t="e">
        <f t="shared" si="387"/>
        <v>#DIV/0!</v>
      </c>
      <c r="OF69" s="84" t="e">
        <f t="shared" si="387"/>
        <v>#DIV/0!</v>
      </c>
      <c r="OG69" s="84" t="e">
        <f t="shared" si="387"/>
        <v>#DIV/0!</v>
      </c>
      <c r="OH69" s="84" t="e">
        <f t="shared" si="387"/>
        <v>#DIV/0!</v>
      </c>
      <c r="OI69" s="84" t="e">
        <f t="shared" si="387"/>
        <v>#DIV/0!</v>
      </c>
      <c r="OJ69" s="84" t="e">
        <f t="shared" si="387"/>
        <v>#DIV/0!</v>
      </c>
      <c r="OK69" s="84" t="e">
        <f t="shared" si="387"/>
        <v>#DIV/0!</v>
      </c>
      <c r="OL69" s="84" t="e">
        <f t="shared" si="387"/>
        <v>#DIV/0!</v>
      </c>
      <c r="OM69" s="84" t="e">
        <f t="shared" si="387"/>
        <v>#DIV/0!</v>
      </c>
      <c r="ON69" s="84" t="e">
        <f t="shared" si="387"/>
        <v>#DIV/0!</v>
      </c>
      <c r="OO69" s="84" t="e">
        <f t="shared" si="387"/>
        <v>#DIV/0!</v>
      </c>
      <c r="OP69" s="84" t="e">
        <f t="shared" si="387"/>
        <v>#DIV/0!</v>
      </c>
      <c r="OQ69" s="84" t="e">
        <f t="shared" si="387"/>
        <v>#DIV/0!</v>
      </c>
      <c r="OR69" s="84" t="e">
        <f t="shared" si="387"/>
        <v>#DIV/0!</v>
      </c>
      <c r="OS69" s="84" t="e">
        <f t="shared" si="387"/>
        <v>#DIV/0!</v>
      </c>
      <c r="OT69" s="84" t="e">
        <f t="shared" si="387"/>
        <v>#DIV/0!</v>
      </c>
      <c r="OU69" s="84" t="e">
        <f t="shared" si="387"/>
        <v>#DIV/0!</v>
      </c>
      <c r="OV69" s="84" t="e">
        <f t="shared" si="387"/>
        <v>#DIV/0!</v>
      </c>
      <c r="OW69" s="84" t="e">
        <f t="shared" si="387"/>
        <v>#DIV/0!</v>
      </c>
      <c r="OX69" s="84" t="e">
        <f t="shared" si="387"/>
        <v>#DIV/0!</v>
      </c>
      <c r="OY69" s="84" t="e">
        <f t="shared" si="387"/>
        <v>#DIV/0!</v>
      </c>
      <c r="OZ69" s="84" t="e">
        <f t="shared" si="387"/>
        <v>#DIV/0!</v>
      </c>
      <c r="PA69" s="84" t="e">
        <f t="shared" si="387"/>
        <v>#DIV/0!</v>
      </c>
      <c r="PB69" s="84" t="e">
        <f t="shared" si="387"/>
        <v>#DIV/0!</v>
      </c>
      <c r="PC69" s="84" t="e">
        <f t="shared" si="387"/>
        <v>#DIV/0!</v>
      </c>
      <c r="PD69" s="84" t="e">
        <f t="shared" si="387"/>
        <v>#DIV/0!</v>
      </c>
      <c r="PE69" s="84" t="e">
        <f t="shared" si="387"/>
        <v>#DIV/0!</v>
      </c>
      <c r="PF69" s="84" t="e">
        <f t="shared" si="387"/>
        <v>#DIV/0!</v>
      </c>
      <c r="PG69" s="84" t="e">
        <f t="shared" si="387"/>
        <v>#DIV/0!</v>
      </c>
      <c r="PH69" s="84" t="e">
        <f t="shared" si="387"/>
        <v>#DIV/0!</v>
      </c>
      <c r="PI69" s="84" t="e">
        <f t="shared" si="387"/>
        <v>#DIV/0!</v>
      </c>
      <c r="PJ69" s="84" t="e">
        <f t="shared" si="387"/>
        <v>#DIV/0!</v>
      </c>
      <c r="PK69" s="84" t="e">
        <f t="shared" si="387"/>
        <v>#DIV/0!</v>
      </c>
      <c r="PL69" s="84" t="e">
        <f t="shared" si="387"/>
        <v>#DIV/0!</v>
      </c>
      <c r="PM69" s="84" t="e">
        <f t="shared" si="387"/>
        <v>#DIV/0!</v>
      </c>
      <c r="PN69" s="84" t="e">
        <f t="shared" si="387"/>
        <v>#DIV/0!</v>
      </c>
      <c r="PO69" s="84" t="e">
        <f t="shared" si="387"/>
        <v>#DIV/0!</v>
      </c>
      <c r="PP69" s="84" t="e">
        <f t="shared" si="387"/>
        <v>#DIV/0!</v>
      </c>
      <c r="PQ69" s="84" t="e">
        <f t="shared" si="387"/>
        <v>#DIV/0!</v>
      </c>
      <c r="PR69" s="84" t="e">
        <f t="shared" si="387"/>
        <v>#DIV/0!</v>
      </c>
      <c r="PS69" s="84" t="e">
        <f t="shared" si="387"/>
        <v>#DIV/0!</v>
      </c>
      <c r="PT69" s="84" t="e">
        <f t="shared" si="387"/>
        <v>#DIV/0!</v>
      </c>
      <c r="PU69" s="84" t="e">
        <f t="shared" si="387"/>
        <v>#DIV/0!</v>
      </c>
      <c r="PV69" s="84" t="e">
        <f t="shared" si="387"/>
        <v>#DIV/0!</v>
      </c>
      <c r="PW69" s="84" t="e">
        <f t="shared" si="387"/>
        <v>#DIV/0!</v>
      </c>
      <c r="PX69" s="84" t="e">
        <f t="shared" si="387"/>
        <v>#DIV/0!</v>
      </c>
      <c r="PY69" s="84" t="e">
        <f t="shared" si="387"/>
        <v>#DIV/0!</v>
      </c>
      <c r="PZ69" s="84" t="e">
        <f t="shared" si="387"/>
        <v>#DIV/0!</v>
      </c>
      <c r="QA69" s="84" t="e">
        <f t="shared" si="387"/>
        <v>#DIV/0!</v>
      </c>
      <c r="QB69" s="84" t="e">
        <f t="shared" si="387"/>
        <v>#DIV/0!</v>
      </c>
      <c r="QC69" s="84" t="e">
        <f t="shared" si="387"/>
        <v>#DIV/0!</v>
      </c>
      <c r="QD69" s="84" t="e">
        <f t="shared" si="387"/>
        <v>#DIV/0!</v>
      </c>
      <c r="QE69" s="84" t="e">
        <f t="shared" si="387"/>
        <v>#DIV/0!</v>
      </c>
      <c r="QF69" s="84" t="e">
        <f t="shared" si="387"/>
        <v>#DIV/0!</v>
      </c>
      <c r="QG69" s="84" t="e">
        <f t="shared" si="387"/>
        <v>#DIV/0!</v>
      </c>
      <c r="QH69" s="84" t="e">
        <f t="shared" si="387"/>
        <v>#DIV/0!</v>
      </c>
      <c r="QI69" s="84" t="e">
        <f t="shared" si="387"/>
        <v>#DIV/0!</v>
      </c>
      <c r="QJ69" s="84" t="e">
        <f t="shared" si="387"/>
        <v>#DIV/0!</v>
      </c>
      <c r="QK69" s="84" t="e">
        <f t="shared" si="387"/>
        <v>#DIV/0!</v>
      </c>
      <c r="QL69" s="84" t="e">
        <f t="shared" ref="QL69:SW69" si="388">+QL57+QL61+QL67</f>
        <v>#DIV/0!</v>
      </c>
      <c r="QM69" s="84" t="e">
        <f t="shared" si="388"/>
        <v>#DIV/0!</v>
      </c>
      <c r="QN69" s="84" t="e">
        <f t="shared" si="388"/>
        <v>#DIV/0!</v>
      </c>
      <c r="QO69" s="84" t="e">
        <f t="shared" si="388"/>
        <v>#DIV/0!</v>
      </c>
      <c r="QP69" s="84" t="e">
        <f t="shared" si="388"/>
        <v>#DIV/0!</v>
      </c>
      <c r="QQ69" s="84" t="e">
        <f t="shared" si="388"/>
        <v>#DIV/0!</v>
      </c>
      <c r="QR69" s="84" t="e">
        <f t="shared" si="388"/>
        <v>#DIV/0!</v>
      </c>
      <c r="QS69" s="84" t="e">
        <f t="shared" si="388"/>
        <v>#DIV/0!</v>
      </c>
      <c r="QT69" s="84" t="e">
        <f t="shared" si="388"/>
        <v>#DIV/0!</v>
      </c>
      <c r="QU69" s="84" t="e">
        <f t="shared" si="388"/>
        <v>#DIV/0!</v>
      </c>
      <c r="QV69" s="84" t="e">
        <f t="shared" si="388"/>
        <v>#DIV/0!</v>
      </c>
      <c r="QW69" s="84" t="e">
        <f t="shared" si="388"/>
        <v>#DIV/0!</v>
      </c>
      <c r="QX69" s="84" t="e">
        <f t="shared" si="388"/>
        <v>#DIV/0!</v>
      </c>
      <c r="QY69" s="84" t="e">
        <f t="shared" si="388"/>
        <v>#DIV/0!</v>
      </c>
      <c r="QZ69" s="84" t="e">
        <f t="shared" si="388"/>
        <v>#DIV/0!</v>
      </c>
      <c r="RA69" s="84" t="e">
        <f t="shared" si="388"/>
        <v>#DIV/0!</v>
      </c>
      <c r="RB69" s="84" t="e">
        <f t="shared" si="388"/>
        <v>#DIV/0!</v>
      </c>
      <c r="RC69" s="84" t="e">
        <f t="shared" si="388"/>
        <v>#DIV/0!</v>
      </c>
      <c r="RD69" s="84" t="e">
        <f t="shared" si="388"/>
        <v>#DIV/0!</v>
      </c>
      <c r="RE69" s="84" t="e">
        <f t="shared" si="388"/>
        <v>#DIV/0!</v>
      </c>
      <c r="RF69" s="84" t="e">
        <f t="shared" si="388"/>
        <v>#DIV/0!</v>
      </c>
      <c r="RG69" s="84" t="e">
        <f t="shared" si="388"/>
        <v>#DIV/0!</v>
      </c>
      <c r="RH69" s="84" t="e">
        <f t="shared" si="388"/>
        <v>#DIV/0!</v>
      </c>
      <c r="RI69" s="84" t="e">
        <f t="shared" si="388"/>
        <v>#DIV/0!</v>
      </c>
      <c r="RJ69" s="84" t="e">
        <f t="shared" si="388"/>
        <v>#DIV/0!</v>
      </c>
      <c r="RK69" s="84" t="e">
        <f t="shared" si="388"/>
        <v>#DIV/0!</v>
      </c>
      <c r="RL69" s="84" t="e">
        <f t="shared" si="388"/>
        <v>#DIV/0!</v>
      </c>
      <c r="RM69" s="84" t="e">
        <f t="shared" si="388"/>
        <v>#DIV/0!</v>
      </c>
      <c r="RN69" s="84" t="e">
        <f t="shared" si="388"/>
        <v>#DIV/0!</v>
      </c>
      <c r="RO69" s="84" t="e">
        <f t="shared" si="388"/>
        <v>#DIV/0!</v>
      </c>
      <c r="RP69" s="84" t="e">
        <f t="shared" si="388"/>
        <v>#DIV/0!</v>
      </c>
      <c r="RQ69" s="84" t="e">
        <f t="shared" si="388"/>
        <v>#DIV/0!</v>
      </c>
      <c r="RR69" s="84" t="e">
        <f t="shared" si="388"/>
        <v>#DIV/0!</v>
      </c>
      <c r="RS69" s="84" t="e">
        <f t="shared" si="388"/>
        <v>#DIV/0!</v>
      </c>
      <c r="RT69" s="84" t="e">
        <f t="shared" si="388"/>
        <v>#DIV/0!</v>
      </c>
      <c r="RU69" s="84" t="e">
        <f t="shared" si="388"/>
        <v>#DIV/0!</v>
      </c>
      <c r="RV69" s="84" t="e">
        <f t="shared" si="388"/>
        <v>#DIV/0!</v>
      </c>
      <c r="RW69" s="84" t="e">
        <f t="shared" si="388"/>
        <v>#DIV/0!</v>
      </c>
      <c r="RX69" s="84" t="e">
        <f t="shared" si="388"/>
        <v>#DIV/0!</v>
      </c>
      <c r="RY69" s="84" t="e">
        <f t="shared" si="388"/>
        <v>#DIV/0!</v>
      </c>
      <c r="RZ69" s="84" t="e">
        <f t="shared" si="388"/>
        <v>#DIV/0!</v>
      </c>
      <c r="SA69" s="84" t="e">
        <f t="shared" si="388"/>
        <v>#DIV/0!</v>
      </c>
      <c r="SB69" s="84" t="e">
        <f t="shared" si="388"/>
        <v>#DIV/0!</v>
      </c>
      <c r="SC69" s="84" t="e">
        <f t="shared" si="388"/>
        <v>#DIV/0!</v>
      </c>
      <c r="SD69" s="84" t="e">
        <f t="shared" si="388"/>
        <v>#DIV/0!</v>
      </c>
      <c r="SE69" s="84" t="e">
        <f t="shared" si="388"/>
        <v>#DIV/0!</v>
      </c>
      <c r="SF69" s="84" t="e">
        <f t="shared" si="388"/>
        <v>#DIV/0!</v>
      </c>
      <c r="SG69" s="84" t="e">
        <f t="shared" si="388"/>
        <v>#DIV/0!</v>
      </c>
      <c r="SH69" s="84" t="e">
        <f t="shared" si="388"/>
        <v>#DIV/0!</v>
      </c>
      <c r="SI69" s="84" t="e">
        <f t="shared" si="388"/>
        <v>#DIV/0!</v>
      </c>
      <c r="SJ69" s="84" t="e">
        <f t="shared" si="388"/>
        <v>#DIV/0!</v>
      </c>
      <c r="SK69" s="84" t="e">
        <f t="shared" si="388"/>
        <v>#DIV/0!</v>
      </c>
      <c r="SL69" s="84" t="e">
        <f t="shared" si="388"/>
        <v>#DIV/0!</v>
      </c>
      <c r="SM69" s="84" t="e">
        <f t="shared" si="388"/>
        <v>#DIV/0!</v>
      </c>
      <c r="SN69" s="84" t="e">
        <f t="shared" si="388"/>
        <v>#DIV/0!</v>
      </c>
      <c r="SO69" s="84" t="e">
        <f t="shared" si="388"/>
        <v>#DIV/0!</v>
      </c>
      <c r="SP69" s="84" t="e">
        <f t="shared" si="388"/>
        <v>#DIV/0!</v>
      </c>
      <c r="SQ69" s="84" t="e">
        <f t="shared" si="388"/>
        <v>#DIV/0!</v>
      </c>
      <c r="SR69" s="84" t="e">
        <f t="shared" si="388"/>
        <v>#DIV/0!</v>
      </c>
      <c r="SS69" s="84" t="e">
        <f t="shared" si="388"/>
        <v>#DIV/0!</v>
      </c>
      <c r="ST69" s="84" t="e">
        <f t="shared" si="388"/>
        <v>#DIV/0!</v>
      </c>
      <c r="SU69" s="84" t="e">
        <f t="shared" si="388"/>
        <v>#DIV/0!</v>
      </c>
      <c r="SV69" s="84" t="e">
        <f t="shared" si="388"/>
        <v>#DIV/0!</v>
      </c>
      <c r="SW69" s="84" t="e">
        <f t="shared" si="388"/>
        <v>#DIV/0!</v>
      </c>
      <c r="SX69" s="84" t="e">
        <f t="shared" ref="SX69:VI69" si="389">+SX57+SX61+SX67</f>
        <v>#DIV/0!</v>
      </c>
      <c r="SY69" s="84" t="e">
        <f t="shared" si="389"/>
        <v>#DIV/0!</v>
      </c>
      <c r="SZ69" s="84" t="e">
        <f t="shared" si="389"/>
        <v>#DIV/0!</v>
      </c>
      <c r="TA69" s="84" t="e">
        <f t="shared" si="389"/>
        <v>#DIV/0!</v>
      </c>
      <c r="TB69" s="84" t="e">
        <f t="shared" si="389"/>
        <v>#DIV/0!</v>
      </c>
      <c r="TC69" s="84" t="e">
        <f t="shared" si="389"/>
        <v>#DIV/0!</v>
      </c>
      <c r="TD69" s="84" t="e">
        <f t="shared" si="389"/>
        <v>#DIV/0!</v>
      </c>
      <c r="TE69" s="84" t="e">
        <f t="shared" si="389"/>
        <v>#DIV/0!</v>
      </c>
      <c r="TF69" s="84" t="e">
        <f t="shared" si="389"/>
        <v>#DIV/0!</v>
      </c>
      <c r="TG69" s="84" t="e">
        <f t="shared" si="389"/>
        <v>#DIV/0!</v>
      </c>
      <c r="TH69" s="84" t="e">
        <f t="shared" si="389"/>
        <v>#DIV/0!</v>
      </c>
      <c r="TI69" s="84" t="e">
        <f t="shared" si="389"/>
        <v>#DIV/0!</v>
      </c>
      <c r="TJ69" s="84" t="e">
        <f t="shared" si="389"/>
        <v>#DIV/0!</v>
      </c>
      <c r="TK69" s="84" t="e">
        <f t="shared" si="389"/>
        <v>#DIV/0!</v>
      </c>
      <c r="TL69" s="84" t="e">
        <f t="shared" si="389"/>
        <v>#DIV/0!</v>
      </c>
      <c r="TM69" s="84" t="e">
        <f t="shared" si="389"/>
        <v>#DIV/0!</v>
      </c>
      <c r="TN69" s="84" t="e">
        <f t="shared" si="389"/>
        <v>#DIV/0!</v>
      </c>
      <c r="TO69" s="84" t="e">
        <f t="shared" si="389"/>
        <v>#DIV/0!</v>
      </c>
      <c r="TP69" s="84" t="e">
        <f t="shared" si="389"/>
        <v>#DIV/0!</v>
      </c>
      <c r="TQ69" s="84" t="e">
        <f t="shared" si="389"/>
        <v>#DIV/0!</v>
      </c>
      <c r="TR69" s="84" t="e">
        <f t="shared" si="389"/>
        <v>#DIV/0!</v>
      </c>
      <c r="TS69" s="84" t="e">
        <f t="shared" si="389"/>
        <v>#DIV/0!</v>
      </c>
      <c r="TT69" s="84" t="e">
        <f t="shared" si="389"/>
        <v>#DIV/0!</v>
      </c>
      <c r="TU69" s="84" t="e">
        <f t="shared" si="389"/>
        <v>#DIV/0!</v>
      </c>
      <c r="TV69" s="84" t="e">
        <f t="shared" si="389"/>
        <v>#DIV/0!</v>
      </c>
      <c r="TW69" s="84" t="e">
        <f t="shared" si="389"/>
        <v>#DIV/0!</v>
      </c>
      <c r="TX69" s="84" t="e">
        <f t="shared" si="389"/>
        <v>#DIV/0!</v>
      </c>
      <c r="TY69" s="84" t="e">
        <f t="shared" si="389"/>
        <v>#DIV/0!</v>
      </c>
      <c r="TZ69" s="84" t="e">
        <f t="shared" si="389"/>
        <v>#DIV/0!</v>
      </c>
      <c r="UA69" s="84" t="e">
        <f t="shared" si="389"/>
        <v>#DIV/0!</v>
      </c>
      <c r="UB69" s="84" t="e">
        <f t="shared" si="389"/>
        <v>#DIV/0!</v>
      </c>
      <c r="UC69" s="84" t="e">
        <f t="shared" si="389"/>
        <v>#DIV/0!</v>
      </c>
      <c r="UD69" s="84" t="e">
        <f t="shared" si="389"/>
        <v>#DIV/0!</v>
      </c>
      <c r="UE69" s="84" t="e">
        <f t="shared" si="389"/>
        <v>#DIV/0!</v>
      </c>
      <c r="UF69" s="84" t="e">
        <f t="shared" si="389"/>
        <v>#DIV/0!</v>
      </c>
      <c r="UG69" s="84" t="e">
        <f t="shared" si="389"/>
        <v>#DIV/0!</v>
      </c>
      <c r="UH69" s="84" t="e">
        <f t="shared" si="389"/>
        <v>#DIV/0!</v>
      </c>
      <c r="UI69" s="84" t="e">
        <f t="shared" si="389"/>
        <v>#DIV/0!</v>
      </c>
      <c r="UJ69" s="84" t="e">
        <f t="shared" si="389"/>
        <v>#DIV/0!</v>
      </c>
      <c r="UK69" s="84" t="e">
        <f t="shared" si="389"/>
        <v>#DIV/0!</v>
      </c>
      <c r="UL69" s="84" t="e">
        <f t="shared" si="389"/>
        <v>#DIV/0!</v>
      </c>
      <c r="UM69" s="84" t="e">
        <f t="shared" si="389"/>
        <v>#DIV/0!</v>
      </c>
      <c r="UN69" s="84" t="e">
        <f t="shared" si="389"/>
        <v>#DIV/0!</v>
      </c>
      <c r="UO69" s="84" t="e">
        <f t="shared" si="389"/>
        <v>#DIV/0!</v>
      </c>
      <c r="UP69" s="84" t="e">
        <f t="shared" si="389"/>
        <v>#DIV/0!</v>
      </c>
      <c r="UQ69" s="84" t="e">
        <f t="shared" si="389"/>
        <v>#DIV/0!</v>
      </c>
      <c r="UR69" s="84" t="e">
        <f t="shared" si="389"/>
        <v>#DIV/0!</v>
      </c>
      <c r="US69" s="84" t="e">
        <f t="shared" si="389"/>
        <v>#DIV/0!</v>
      </c>
      <c r="UT69" s="84" t="e">
        <f t="shared" si="389"/>
        <v>#DIV/0!</v>
      </c>
      <c r="UU69" s="84" t="e">
        <f t="shared" si="389"/>
        <v>#DIV/0!</v>
      </c>
      <c r="UV69" s="84" t="e">
        <f t="shared" si="389"/>
        <v>#DIV/0!</v>
      </c>
      <c r="UW69" s="84" t="e">
        <f t="shared" si="389"/>
        <v>#DIV/0!</v>
      </c>
      <c r="UX69" s="84" t="e">
        <f t="shared" si="389"/>
        <v>#DIV/0!</v>
      </c>
      <c r="UY69" s="84" t="e">
        <f t="shared" si="389"/>
        <v>#DIV/0!</v>
      </c>
      <c r="UZ69" s="84" t="e">
        <f t="shared" si="389"/>
        <v>#DIV/0!</v>
      </c>
      <c r="VA69" s="84" t="e">
        <f t="shared" si="389"/>
        <v>#DIV/0!</v>
      </c>
      <c r="VB69" s="84" t="e">
        <f t="shared" si="389"/>
        <v>#DIV/0!</v>
      </c>
      <c r="VC69" s="84" t="e">
        <f t="shared" si="389"/>
        <v>#DIV/0!</v>
      </c>
      <c r="VD69" s="84" t="e">
        <f t="shared" si="389"/>
        <v>#DIV/0!</v>
      </c>
      <c r="VE69" s="84" t="e">
        <f t="shared" si="389"/>
        <v>#DIV/0!</v>
      </c>
      <c r="VF69" s="84" t="e">
        <f t="shared" si="389"/>
        <v>#DIV/0!</v>
      </c>
      <c r="VG69" s="84" t="e">
        <f t="shared" si="389"/>
        <v>#DIV/0!</v>
      </c>
      <c r="VH69" s="84" t="e">
        <f t="shared" si="389"/>
        <v>#DIV/0!</v>
      </c>
      <c r="VI69" s="84" t="e">
        <f t="shared" si="389"/>
        <v>#DIV/0!</v>
      </c>
      <c r="VJ69" s="84" t="e">
        <f t="shared" ref="VJ69:WS69" si="390">+VJ57+VJ61+VJ67</f>
        <v>#DIV/0!</v>
      </c>
      <c r="VK69" s="84" t="e">
        <f t="shared" si="390"/>
        <v>#DIV/0!</v>
      </c>
      <c r="VL69" s="84" t="e">
        <f t="shared" si="390"/>
        <v>#DIV/0!</v>
      </c>
      <c r="VM69" s="84" t="e">
        <f t="shared" si="390"/>
        <v>#DIV/0!</v>
      </c>
      <c r="VN69" s="84" t="e">
        <f t="shared" si="390"/>
        <v>#DIV/0!</v>
      </c>
      <c r="VO69" s="84" t="e">
        <f t="shared" si="390"/>
        <v>#DIV/0!</v>
      </c>
      <c r="VP69" s="84" t="e">
        <f t="shared" si="390"/>
        <v>#DIV/0!</v>
      </c>
      <c r="VQ69" s="84" t="e">
        <f t="shared" si="390"/>
        <v>#DIV/0!</v>
      </c>
      <c r="VR69" s="84" t="e">
        <f t="shared" si="390"/>
        <v>#DIV/0!</v>
      </c>
      <c r="VS69" s="84" t="e">
        <f t="shared" si="390"/>
        <v>#DIV/0!</v>
      </c>
      <c r="VT69" s="84" t="e">
        <f t="shared" si="390"/>
        <v>#DIV/0!</v>
      </c>
      <c r="VU69" s="84" t="e">
        <f t="shared" si="390"/>
        <v>#DIV/0!</v>
      </c>
      <c r="VV69" s="84" t="e">
        <f t="shared" si="390"/>
        <v>#DIV/0!</v>
      </c>
      <c r="VW69" s="84" t="e">
        <f t="shared" si="390"/>
        <v>#DIV/0!</v>
      </c>
      <c r="VX69" s="84" t="e">
        <f t="shared" si="390"/>
        <v>#DIV/0!</v>
      </c>
      <c r="VY69" s="84" t="e">
        <f t="shared" si="390"/>
        <v>#DIV/0!</v>
      </c>
      <c r="VZ69" s="84" t="e">
        <f t="shared" si="390"/>
        <v>#DIV/0!</v>
      </c>
      <c r="WA69" s="84" t="e">
        <f t="shared" si="390"/>
        <v>#DIV/0!</v>
      </c>
      <c r="WB69" s="84" t="e">
        <f t="shared" si="390"/>
        <v>#DIV/0!</v>
      </c>
      <c r="WC69" s="84" t="e">
        <f t="shared" si="390"/>
        <v>#DIV/0!</v>
      </c>
      <c r="WD69" s="84" t="e">
        <f t="shared" si="390"/>
        <v>#DIV/0!</v>
      </c>
      <c r="WE69" s="84" t="e">
        <f t="shared" si="390"/>
        <v>#DIV/0!</v>
      </c>
      <c r="WF69" s="84" t="e">
        <f t="shared" si="390"/>
        <v>#DIV/0!</v>
      </c>
      <c r="WG69" s="84" t="e">
        <f t="shared" si="390"/>
        <v>#DIV/0!</v>
      </c>
      <c r="WH69" s="84" t="e">
        <f t="shared" si="390"/>
        <v>#DIV/0!</v>
      </c>
      <c r="WI69" s="84" t="e">
        <f t="shared" si="390"/>
        <v>#DIV/0!</v>
      </c>
      <c r="WJ69" s="84" t="e">
        <f t="shared" si="390"/>
        <v>#DIV/0!</v>
      </c>
      <c r="WK69" s="84" t="e">
        <f t="shared" si="390"/>
        <v>#DIV/0!</v>
      </c>
      <c r="WL69" s="84" t="e">
        <f t="shared" si="390"/>
        <v>#DIV/0!</v>
      </c>
      <c r="WM69" s="84" t="e">
        <f t="shared" si="390"/>
        <v>#DIV/0!</v>
      </c>
      <c r="WN69" s="84" t="e">
        <f t="shared" si="390"/>
        <v>#DIV/0!</v>
      </c>
      <c r="WO69" s="84" t="e">
        <f t="shared" si="390"/>
        <v>#DIV/0!</v>
      </c>
      <c r="WP69" s="84" t="e">
        <f t="shared" si="390"/>
        <v>#DIV/0!</v>
      </c>
      <c r="WQ69" s="84" t="e">
        <f t="shared" si="390"/>
        <v>#DIV/0!</v>
      </c>
      <c r="WR69" s="84" t="e">
        <f t="shared" si="390"/>
        <v>#DIV/0!</v>
      </c>
      <c r="WS69" s="84" t="e">
        <f t="shared" si="390"/>
        <v>#DIV/0!</v>
      </c>
    </row>
    <row r="70" spans="2:617">
      <c r="B70" s="161" t="s">
        <v>68</v>
      </c>
      <c r="C70" s="159"/>
      <c r="D70" s="161"/>
      <c r="E70" s="161"/>
      <c r="F70" s="204">
        <v>0</v>
      </c>
      <c r="G70" s="192" t="e">
        <f>+F71</f>
        <v>#DIV/0!</v>
      </c>
      <c r="H70" s="192" t="e">
        <f t="shared" ref="H70:BP70" si="391">+G71</f>
        <v>#DIV/0!</v>
      </c>
      <c r="I70" s="192" t="e">
        <f t="shared" si="391"/>
        <v>#DIV/0!</v>
      </c>
      <c r="J70" s="192" t="e">
        <f t="shared" si="391"/>
        <v>#DIV/0!</v>
      </c>
      <c r="K70" s="192" t="e">
        <f t="shared" si="391"/>
        <v>#DIV/0!</v>
      </c>
      <c r="L70" s="192" t="e">
        <f t="shared" si="391"/>
        <v>#DIV/0!</v>
      </c>
      <c r="M70" s="192" t="e">
        <f t="shared" si="391"/>
        <v>#DIV/0!</v>
      </c>
      <c r="N70" s="192" t="e">
        <f t="shared" si="391"/>
        <v>#DIV/0!</v>
      </c>
      <c r="O70" s="192" t="e">
        <f t="shared" si="391"/>
        <v>#DIV/0!</v>
      </c>
      <c r="P70" s="192" t="e">
        <f t="shared" si="391"/>
        <v>#DIV/0!</v>
      </c>
      <c r="Q70" s="192" t="e">
        <f t="shared" si="391"/>
        <v>#DIV/0!</v>
      </c>
      <c r="R70" s="192" t="e">
        <f t="shared" si="391"/>
        <v>#DIV/0!</v>
      </c>
      <c r="S70" s="192" t="e">
        <f t="shared" si="391"/>
        <v>#DIV/0!</v>
      </c>
      <c r="T70" s="192" t="e">
        <f t="shared" si="391"/>
        <v>#DIV/0!</v>
      </c>
      <c r="U70" s="192" t="e">
        <f t="shared" si="391"/>
        <v>#DIV/0!</v>
      </c>
      <c r="V70" s="192" t="e">
        <f t="shared" si="391"/>
        <v>#DIV/0!</v>
      </c>
      <c r="W70" s="192" t="e">
        <f t="shared" si="391"/>
        <v>#DIV/0!</v>
      </c>
      <c r="X70" s="192" t="e">
        <f t="shared" si="391"/>
        <v>#DIV/0!</v>
      </c>
      <c r="Y70" s="192" t="e">
        <f t="shared" si="391"/>
        <v>#DIV/0!</v>
      </c>
      <c r="Z70" s="192" t="e">
        <f t="shared" si="391"/>
        <v>#DIV/0!</v>
      </c>
      <c r="AA70" s="192" t="e">
        <f t="shared" si="391"/>
        <v>#DIV/0!</v>
      </c>
      <c r="AB70" s="192" t="e">
        <f t="shared" si="391"/>
        <v>#DIV/0!</v>
      </c>
      <c r="AC70" s="192" t="e">
        <f t="shared" si="391"/>
        <v>#DIV/0!</v>
      </c>
      <c r="AD70" s="192" t="e">
        <f t="shared" si="391"/>
        <v>#DIV/0!</v>
      </c>
      <c r="AE70" s="192" t="e">
        <f t="shared" si="391"/>
        <v>#DIV/0!</v>
      </c>
      <c r="AF70" s="192" t="e">
        <f t="shared" si="391"/>
        <v>#DIV/0!</v>
      </c>
      <c r="AG70" s="192" t="e">
        <f t="shared" si="391"/>
        <v>#DIV/0!</v>
      </c>
      <c r="AH70" s="192" t="e">
        <f t="shared" si="391"/>
        <v>#DIV/0!</v>
      </c>
      <c r="AI70" s="192" t="e">
        <f t="shared" si="391"/>
        <v>#DIV/0!</v>
      </c>
      <c r="AJ70" s="192" t="e">
        <f t="shared" si="391"/>
        <v>#DIV/0!</v>
      </c>
      <c r="AK70" s="192" t="e">
        <f t="shared" si="391"/>
        <v>#DIV/0!</v>
      </c>
      <c r="AL70" s="192" t="e">
        <f t="shared" si="391"/>
        <v>#DIV/0!</v>
      </c>
      <c r="AM70" s="192" t="e">
        <f t="shared" si="391"/>
        <v>#DIV/0!</v>
      </c>
      <c r="AN70" s="192" t="e">
        <f t="shared" si="391"/>
        <v>#DIV/0!</v>
      </c>
      <c r="AO70" s="192" t="e">
        <f t="shared" si="391"/>
        <v>#DIV/0!</v>
      </c>
      <c r="AP70" s="192" t="e">
        <f t="shared" si="391"/>
        <v>#DIV/0!</v>
      </c>
      <c r="AQ70" s="192" t="e">
        <f t="shared" si="391"/>
        <v>#DIV/0!</v>
      </c>
      <c r="AR70" s="192" t="e">
        <f t="shared" si="391"/>
        <v>#DIV/0!</v>
      </c>
      <c r="AS70" s="192" t="e">
        <f t="shared" si="391"/>
        <v>#DIV/0!</v>
      </c>
      <c r="AT70" s="192" t="e">
        <f t="shared" si="391"/>
        <v>#DIV/0!</v>
      </c>
      <c r="AU70" s="192" t="e">
        <f t="shared" si="391"/>
        <v>#DIV/0!</v>
      </c>
      <c r="AV70" s="192" t="e">
        <f t="shared" si="391"/>
        <v>#DIV/0!</v>
      </c>
      <c r="AW70" s="192" t="e">
        <f t="shared" si="391"/>
        <v>#DIV/0!</v>
      </c>
      <c r="AX70" s="192" t="e">
        <f t="shared" si="391"/>
        <v>#DIV/0!</v>
      </c>
      <c r="AY70" s="192" t="e">
        <f t="shared" si="391"/>
        <v>#DIV/0!</v>
      </c>
      <c r="AZ70" s="192" t="e">
        <f t="shared" si="391"/>
        <v>#DIV/0!</v>
      </c>
      <c r="BA70" s="192" t="e">
        <f t="shared" si="391"/>
        <v>#DIV/0!</v>
      </c>
      <c r="BB70" s="192" t="e">
        <f t="shared" si="391"/>
        <v>#DIV/0!</v>
      </c>
      <c r="BC70" s="192" t="e">
        <f t="shared" si="391"/>
        <v>#DIV/0!</v>
      </c>
      <c r="BD70" s="192" t="e">
        <f t="shared" si="391"/>
        <v>#DIV/0!</v>
      </c>
      <c r="BE70" s="192" t="e">
        <f t="shared" si="391"/>
        <v>#DIV/0!</v>
      </c>
      <c r="BF70" s="192" t="e">
        <f t="shared" si="391"/>
        <v>#DIV/0!</v>
      </c>
      <c r="BG70" s="192" t="e">
        <f t="shared" si="391"/>
        <v>#DIV/0!</v>
      </c>
      <c r="BH70" s="192" t="e">
        <f t="shared" si="391"/>
        <v>#DIV/0!</v>
      </c>
      <c r="BI70" s="192" t="e">
        <f t="shared" si="391"/>
        <v>#DIV/0!</v>
      </c>
      <c r="BJ70" s="192" t="e">
        <f t="shared" si="391"/>
        <v>#DIV/0!</v>
      </c>
      <c r="BK70" s="192" t="e">
        <f t="shared" si="391"/>
        <v>#DIV/0!</v>
      </c>
      <c r="BL70" s="192" t="e">
        <f t="shared" si="391"/>
        <v>#DIV/0!</v>
      </c>
      <c r="BM70" s="192" t="e">
        <f t="shared" si="391"/>
        <v>#DIV/0!</v>
      </c>
      <c r="BN70" s="192" t="e">
        <f t="shared" si="391"/>
        <v>#DIV/0!</v>
      </c>
      <c r="BO70" s="192" t="e">
        <f t="shared" si="391"/>
        <v>#DIV/0!</v>
      </c>
      <c r="BP70" s="192" t="e">
        <f t="shared" si="391"/>
        <v>#DIV/0!</v>
      </c>
      <c r="BQ70" s="192" t="e">
        <f>+BP71</f>
        <v>#DIV/0!</v>
      </c>
      <c r="BR70" s="192" t="e">
        <f t="shared" ref="BR70:EC70" si="392">+BQ71</f>
        <v>#DIV/0!</v>
      </c>
      <c r="BS70" s="192" t="e">
        <f t="shared" si="392"/>
        <v>#DIV/0!</v>
      </c>
      <c r="BT70" s="192" t="e">
        <f t="shared" si="392"/>
        <v>#DIV/0!</v>
      </c>
      <c r="BU70" s="192" t="e">
        <f t="shared" si="392"/>
        <v>#DIV/0!</v>
      </c>
      <c r="BV70" s="192" t="e">
        <f t="shared" si="392"/>
        <v>#DIV/0!</v>
      </c>
      <c r="BW70" s="192" t="e">
        <f t="shared" si="392"/>
        <v>#DIV/0!</v>
      </c>
      <c r="BX70" s="192" t="e">
        <f t="shared" si="392"/>
        <v>#DIV/0!</v>
      </c>
      <c r="BY70" s="192" t="e">
        <f t="shared" si="392"/>
        <v>#DIV/0!</v>
      </c>
      <c r="BZ70" s="192" t="e">
        <f t="shared" si="392"/>
        <v>#DIV/0!</v>
      </c>
      <c r="CA70" s="192" t="e">
        <f t="shared" si="392"/>
        <v>#DIV/0!</v>
      </c>
      <c r="CB70" s="192" t="e">
        <f t="shared" si="392"/>
        <v>#DIV/0!</v>
      </c>
      <c r="CC70" s="192" t="e">
        <f t="shared" si="392"/>
        <v>#DIV/0!</v>
      </c>
      <c r="CD70" s="192" t="e">
        <f t="shared" si="392"/>
        <v>#DIV/0!</v>
      </c>
      <c r="CE70" s="192" t="e">
        <f t="shared" si="392"/>
        <v>#DIV/0!</v>
      </c>
      <c r="CF70" s="192" t="e">
        <f t="shared" si="392"/>
        <v>#DIV/0!</v>
      </c>
      <c r="CG70" s="192" t="e">
        <f t="shared" si="392"/>
        <v>#DIV/0!</v>
      </c>
      <c r="CH70" s="192" t="e">
        <f t="shared" si="392"/>
        <v>#DIV/0!</v>
      </c>
      <c r="CI70" s="192" t="e">
        <f t="shared" si="392"/>
        <v>#DIV/0!</v>
      </c>
      <c r="CJ70" s="192" t="e">
        <f t="shared" si="392"/>
        <v>#DIV/0!</v>
      </c>
      <c r="CK70" s="192" t="e">
        <f t="shared" si="392"/>
        <v>#DIV/0!</v>
      </c>
      <c r="CL70" s="192" t="e">
        <f t="shared" si="392"/>
        <v>#DIV/0!</v>
      </c>
      <c r="CM70" s="192" t="e">
        <f t="shared" si="392"/>
        <v>#DIV/0!</v>
      </c>
      <c r="CN70" s="192" t="e">
        <f t="shared" si="392"/>
        <v>#DIV/0!</v>
      </c>
      <c r="CO70" s="192" t="e">
        <f t="shared" si="392"/>
        <v>#DIV/0!</v>
      </c>
      <c r="CP70" s="192" t="e">
        <f t="shared" si="392"/>
        <v>#DIV/0!</v>
      </c>
      <c r="CQ70" s="192" t="e">
        <f t="shared" si="392"/>
        <v>#DIV/0!</v>
      </c>
      <c r="CR70" s="192" t="e">
        <f t="shared" si="392"/>
        <v>#DIV/0!</v>
      </c>
      <c r="CS70" s="192" t="e">
        <f t="shared" si="392"/>
        <v>#DIV/0!</v>
      </c>
      <c r="CT70" s="192" t="e">
        <f t="shared" si="392"/>
        <v>#DIV/0!</v>
      </c>
      <c r="CU70" s="192" t="e">
        <f t="shared" si="392"/>
        <v>#DIV/0!</v>
      </c>
      <c r="CV70" s="192" t="e">
        <f t="shared" si="392"/>
        <v>#DIV/0!</v>
      </c>
      <c r="CW70" s="192" t="e">
        <f t="shared" si="392"/>
        <v>#DIV/0!</v>
      </c>
      <c r="CX70" s="192" t="e">
        <f t="shared" si="392"/>
        <v>#DIV/0!</v>
      </c>
      <c r="CY70" s="192" t="e">
        <f t="shared" si="392"/>
        <v>#DIV/0!</v>
      </c>
      <c r="CZ70" s="192" t="e">
        <f t="shared" si="392"/>
        <v>#DIV/0!</v>
      </c>
      <c r="DA70" s="192" t="e">
        <f t="shared" si="392"/>
        <v>#DIV/0!</v>
      </c>
      <c r="DB70" s="192" t="e">
        <f t="shared" si="392"/>
        <v>#DIV/0!</v>
      </c>
      <c r="DC70" s="192" t="e">
        <f t="shared" si="392"/>
        <v>#DIV/0!</v>
      </c>
      <c r="DD70" s="192" t="e">
        <f t="shared" si="392"/>
        <v>#DIV/0!</v>
      </c>
      <c r="DE70" s="192" t="e">
        <f t="shared" si="392"/>
        <v>#DIV/0!</v>
      </c>
      <c r="DF70" s="192" t="e">
        <f t="shared" si="392"/>
        <v>#DIV/0!</v>
      </c>
      <c r="DG70" s="192" t="e">
        <f t="shared" si="392"/>
        <v>#DIV/0!</v>
      </c>
      <c r="DH70" s="192" t="e">
        <f t="shared" si="392"/>
        <v>#DIV/0!</v>
      </c>
      <c r="DI70" s="192" t="e">
        <f t="shared" si="392"/>
        <v>#DIV/0!</v>
      </c>
      <c r="DJ70" s="192" t="e">
        <f t="shared" si="392"/>
        <v>#DIV/0!</v>
      </c>
      <c r="DK70" s="192" t="e">
        <f t="shared" si="392"/>
        <v>#DIV/0!</v>
      </c>
      <c r="DL70" s="192" t="e">
        <f t="shared" si="392"/>
        <v>#DIV/0!</v>
      </c>
      <c r="DM70" s="192" t="e">
        <f t="shared" si="392"/>
        <v>#DIV/0!</v>
      </c>
      <c r="DN70" s="192" t="e">
        <f t="shared" si="392"/>
        <v>#DIV/0!</v>
      </c>
      <c r="DO70" s="192" t="e">
        <f t="shared" si="392"/>
        <v>#DIV/0!</v>
      </c>
      <c r="DP70" s="192" t="e">
        <f t="shared" si="392"/>
        <v>#DIV/0!</v>
      </c>
      <c r="DQ70" s="192" t="e">
        <f t="shared" si="392"/>
        <v>#DIV/0!</v>
      </c>
      <c r="DR70" s="192" t="e">
        <f t="shared" si="392"/>
        <v>#DIV/0!</v>
      </c>
      <c r="DS70" s="192" t="e">
        <f t="shared" si="392"/>
        <v>#DIV/0!</v>
      </c>
      <c r="DT70" s="192" t="e">
        <f t="shared" si="392"/>
        <v>#DIV/0!</v>
      </c>
      <c r="DU70" s="192" t="e">
        <f t="shared" si="392"/>
        <v>#DIV/0!</v>
      </c>
      <c r="DV70" s="192" t="e">
        <f t="shared" si="392"/>
        <v>#DIV/0!</v>
      </c>
      <c r="DW70" s="192" t="e">
        <f t="shared" si="392"/>
        <v>#DIV/0!</v>
      </c>
      <c r="DX70" s="192" t="e">
        <f t="shared" si="392"/>
        <v>#DIV/0!</v>
      </c>
      <c r="DY70" s="192" t="e">
        <f t="shared" si="392"/>
        <v>#DIV/0!</v>
      </c>
      <c r="DZ70" s="192" t="e">
        <f t="shared" si="392"/>
        <v>#DIV/0!</v>
      </c>
      <c r="EA70" s="192" t="e">
        <f t="shared" si="392"/>
        <v>#DIV/0!</v>
      </c>
      <c r="EB70" s="192" t="e">
        <f t="shared" si="392"/>
        <v>#DIV/0!</v>
      </c>
      <c r="EC70" s="192" t="e">
        <f t="shared" si="392"/>
        <v>#DIV/0!</v>
      </c>
      <c r="ED70" s="192" t="e">
        <f t="shared" ref="ED70:GO70" si="393">+EC71</f>
        <v>#DIV/0!</v>
      </c>
      <c r="EE70" s="192" t="e">
        <f t="shared" si="393"/>
        <v>#DIV/0!</v>
      </c>
      <c r="EF70" s="192" t="e">
        <f t="shared" si="393"/>
        <v>#DIV/0!</v>
      </c>
      <c r="EG70" s="192" t="e">
        <f t="shared" si="393"/>
        <v>#DIV/0!</v>
      </c>
      <c r="EH70" s="192" t="e">
        <f t="shared" si="393"/>
        <v>#DIV/0!</v>
      </c>
      <c r="EI70" s="192" t="e">
        <f t="shared" si="393"/>
        <v>#DIV/0!</v>
      </c>
      <c r="EJ70" s="192" t="e">
        <f t="shared" si="393"/>
        <v>#DIV/0!</v>
      </c>
      <c r="EK70" s="192" t="e">
        <f t="shared" si="393"/>
        <v>#DIV/0!</v>
      </c>
      <c r="EL70" s="192" t="e">
        <f t="shared" si="393"/>
        <v>#DIV/0!</v>
      </c>
      <c r="EM70" s="192" t="e">
        <f t="shared" si="393"/>
        <v>#DIV/0!</v>
      </c>
      <c r="EN70" s="192" t="e">
        <f t="shared" si="393"/>
        <v>#DIV/0!</v>
      </c>
      <c r="EO70" s="192" t="e">
        <f t="shared" si="393"/>
        <v>#DIV/0!</v>
      </c>
      <c r="EP70" s="192" t="e">
        <f t="shared" si="393"/>
        <v>#DIV/0!</v>
      </c>
      <c r="EQ70" s="192" t="e">
        <f t="shared" si="393"/>
        <v>#DIV/0!</v>
      </c>
      <c r="ER70" s="192" t="e">
        <f t="shared" si="393"/>
        <v>#DIV/0!</v>
      </c>
      <c r="ES70" s="192" t="e">
        <f t="shared" si="393"/>
        <v>#DIV/0!</v>
      </c>
      <c r="ET70" s="192" t="e">
        <f t="shared" si="393"/>
        <v>#DIV/0!</v>
      </c>
      <c r="EU70" s="192" t="e">
        <f t="shared" si="393"/>
        <v>#DIV/0!</v>
      </c>
      <c r="EV70" s="192" t="e">
        <f t="shared" si="393"/>
        <v>#DIV/0!</v>
      </c>
      <c r="EW70" s="192" t="e">
        <f t="shared" si="393"/>
        <v>#DIV/0!</v>
      </c>
      <c r="EX70" s="192" t="e">
        <f t="shared" si="393"/>
        <v>#DIV/0!</v>
      </c>
      <c r="EY70" s="192" t="e">
        <f t="shared" si="393"/>
        <v>#DIV/0!</v>
      </c>
      <c r="EZ70" s="192" t="e">
        <f t="shared" si="393"/>
        <v>#DIV/0!</v>
      </c>
      <c r="FA70" s="192" t="e">
        <f t="shared" si="393"/>
        <v>#DIV/0!</v>
      </c>
      <c r="FB70" s="192" t="e">
        <f t="shared" si="393"/>
        <v>#DIV/0!</v>
      </c>
      <c r="FC70" s="192" t="e">
        <f t="shared" si="393"/>
        <v>#DIV/0!</v>
      </c>
      <c r="FD70" s="192" t="e">
        <f t="shared" si="393"/>
        <v>#DIV/0!</v>
      </c>
      <c r="FE70" s="192" t="e">
        <f t="shared" si="393"/>
        <v>#DIV/0!</v>
      </c>
      <c r="FF70" s="192" t="e">
        <f t="shared" si="393"/>
        <v>#DIV/0!</v>
      </c>
      <c r="FG70" s="192" t="e">
        <f t="shared" si="393"/>
        <v>#DIV/0!</v>
      </c>
      <c r="FH70" s="192" t="e">
        <f t="shared" si="393"/>
        <v>#DIV/0!</v>
      </c>
      <c r="FI70" s="192" t="e">
        <f t="shared" si="393"/>
        <v>#DIV/0!</v>
      </c>
      <c r="FJ70" s="192" t="e">
        <f t="shared" si="393"/>
        <v>#DIV/0!</v>
      </c>
      <c r="FK70" s="192" t="e">
        <f t="shared" si="393"/>
        <v>#DIV/0!</v>
      </c>
      <c r="FL70" s="192" t="e">
        <f t="shared" si="393"/>
        <v>#DIV/0!</v>
      </c>
      <c r="FM70" s="192" t="e">
        <f t="shared" si="393"/>
        <v>#DIV/0!</v>
      </c>
      <c r="FN70" s="192" t="e">
        <f t="shared" si="393"/>
        <v>#DIV/0!</v>
      </c>
      <c r="FO70" s="192" t="e">
        <f t="shared" si="393"/>
        <v>#DIV/0!</v>
      </c>
      <c r="FP70" s="192" t="e">
        <f t="shared" si="393"/>
        <v>#DIV/0!</v>
      </c>
      <c r="FQ70" s="192" t="e">
        <f t="shared" si="393"/>
        <v>#DIV/0!</v>
      </c>
      <c r="FR70" s="192" t="e">
        <f t="shared" si="393"/>
        <v>#DIV/0!</v>
      </c>
      <c r="FS70" s="192" t="e">
        <f t="shared" si="393"/>
        <v>#DIV/0!</v>
      </c>
      <c r="FT70" s="192" t="e">
        <f t="shared" si="393"/>
        <v>#DIV/0!</v>
      </c>
      <c r="FU70" s="192" t="e">
        <f t="shared" si="393"/>
        <v>#DIV/0!</v>
      </c>
      <c r="FV70" s="192" t="e">
        <f t="shared" si="393"/>
        <v>#DIV/0!</v>
      </c>
      <c r="FW70" s="192" t="e">
        <f t="shared" si="393"/>
        <v>#DIV/0!</v>
      </c>
      <c r="FX70" s="192" t="e">
        <f t="shared" si="393"/>
        <v>#DIV/0!</v>
      </c>
      <c r="FY70" s="192" t="e">
        <f t="shared" si="393"/>
        <v>#DIV/0!</v>
      </c>
      <c r="FZ70" s="192" t="e">
        <f t="shared" si="393"/>
        <v>#DIV/0!</v>
      </c>
      <c r="GA70" s="192" t="e">
        <f t="shared" si="393"/>
        <v>#DIV/0!</v>
      </c>
      <c r="GB70" s="192" t="e">
        <f t="shared" si="393"/>
        <v>#DIV/0!</v>
      </c>
      <c r="GC70" s="192" t="e">
        <f t="shared" si="393"/>
        <v>#DIV/0!</v>
      </c>
      <c r="GD70" s="192" t="e">
        <f t="shared" si="393"/>
        <v>#DIV/0!</v>
      </c>
      <c r="GE70" s="192" t="e">
        <f t="shared" si="393"/>
        <v>#DIV/0!</v>
      </c>
      <c r="GF70" s="192" t="e">
        <f t="shared" si="393"/>
        <v>#DIV/0!</v>
      </c>
      <c r="GG70" s="192" t="e">
        <f t="shared" si="393"/>
        <v>#DIV/0!</v>
      </c>
      <c r="GH70" s="192" t="e">
        <f t="shared" si="393"/>
        <v>#DIV/0!</v>
      </c>
      <c r="GI70" s="192" t="e">
        <f t="shared" si="393"/>
        <v>#DIV/0!</v>
      </c>
      <c r="GJ70" s="192" t="e">
        <f t="shared" si="393"/>
        <v>#DIV/0!</v>
      </c>
      <c r="GK70" s="192" t="e">
        <f t="shared" si="393"/>
        <v>#DIV/0!</v>
      </c>
      <c r="GL70" s="192" t="e">
        <f t="shared" si="393"/>
        <v>#DIV/0!</v>
      </c>
      <c r="GM70" s="192" t="e">
        <f t="shared" si="393"/>
        <v>#DIV/0!</v>
      </c>
      <c r="GN70" s="192" t="e">
        <f t="shared" si="393"/>
        <v>#DIV/0!</v>
      </c>
      <c r="GO70" s="192" t="e">
        <f t="shared" si="393"/>
        <v>#DIV/0!</v>
      </c>
      <c r="GP70" s="192" t="e">
        <f t="shared" ref="GP70:JA70" si="394">+GO71</f>
        <v>#DIV/0!</v>
      </c>
      <c r="GQ70" s="192" t="e">
        <f t="shared" si="394"/>
        <v>#DIV/0!</v>
      </c>
      <c r="GR70" s="192" t="e">
        <f t="shared" si="394"/>
        <v>#DIV/0!</v>
      </c>
      <c r="GS70" s="192" t="e">
        <f t="shared" si="394"/>
        <v>#DIV/0!</v>
      </c>
      <c r="GT70" s="192" t="e">
        <f t="shared" si="394"/>
        <v>#DIV/0!</v>
      </c>
      <c r="GU70" s="192" t="e">
        <f t="shared" si="394"/>
        <v>#DIV/0!</v>
      </c>
      <c r="GV70" s="192" t="e">
        <f t="shared" si="394"/>
        <v>#DIV/0!</v>
      </c>
      <c r="GW70" s="192" t="e">
        <f t="shared" si="394"/>
        <v>#DIV/0!</v>
      </c>
      <c r="GX70" s="192" t="e">
        <f t="shared" si="394"/>
        <v>#DIV/0!</v>
      </c>
      <c r="GY70" s="192" t="e">
        <f t="shared" si="394"/>
        <v>#DIV/0!</v>
      </c>
      <c r="GZ70" s="192" t="e">
        <f t="shared" si="394"/>
        <v>#DIV/0!</v>
      </c>
      <c r="HA70" s="192" t="e">
        <f t="shared" si="394"/>
        <v>#DIV/0!</v>
      </c>
      <c r="HB70" s="192" t="e">
        <f t="shared" si="394"/>
        <v>#DIV/0!</v>
      </c>
      <c r="HC70" s="192" t="e">
        <f t="shared" si="394"/>
        <v>#DIV/0!</v>
      </c>
      <c r="HD70" s="192" t="e">
        <f t="shared" si="394"/>
        <v>#DIV/0!</v>
      </c>
      <c r="HE70" s="192" t="e">
        <f t="shared" si="394"/>
        <v>#DIV/0!</v>
      </c>
      <c r="HF70" s="192" t="e">
        <f t="shared" si="394"/>
        <v>#DIV/0!</v>
      </c>
      <c r="HG70" s="192" t="e">
        <f t="shared" si="394"/>
        <v>#DIV/0!</v>
      </c>
      <c r="HH70" s="192" t="e">
        <f t="shared" si="394"/>
        <v>#DIV/0!</v>
      </c>
      <c r="HI70" s="192" t="e">
        <f t="shared" si="394"/>
        <v>#DIV/0!</v>
      </c>
      <c r="HJ70" s="192" t="e">
        <f t="shared" si="394"/>
        <v>#DIV/0!</v>
      </c>
      <c r="HK70" s="192" t="e">
        <f t="shared" si="394"/>
        <v>#DIV/0!</v>
      </c>
      <c r="HL70" s="192" t="e">
        <f t="shared" si="394"/>
        <v>#DIV/0!</v>
      </c>
      <c r="HM70" s="192" t="e">
        <f t="shared" si="394"/>
        <v>#DIV/0!</v>
      </c>
      <c r="HN70" s="192" t="e">
        <f t="shared" si="394"/>
        <v>#DIV/0!</v>
      </c>
      <c r="HO70" s="192" t="e">
        <f t="shared" si="394"/>
        <v>#DIV/0!</v>
      </c>
      <c r="HP70" s="192" t="e">
        <f t="shared" si="394"/>
        <v>#DIV/0!</v>
      </c>
      <c r="HQ70" s="192" t="e">
        <f t="shared" si="394"/>
        <v>#DIV/0!</v>
      </c>
      <c r="HR70" s="192" t="e">
        <f t="shared" si="394"/>
        <v>#DIV/0!</v>
      </c>
      <c r="HS70" s="192" t="e">
        <f t="shared" si="394"/>
        <v>#DIV/0!</v>
      </c>
      <c r="HT70" s="192" t="e">
        <f t="shared" si="394"/>
        <v>#DIV/0!</v>
      </c>
      <c r="HU70" s="192" t="e">
        <f t="shared" si="394"/>
        <v>#DIV/0!</v>
      </c>
      <c r="HV70" s="192" t="e">
        <f t="shared" si="394"/>
        <v>#DIV/0!</v>
      </c>
      <c r="HW70" s="192" t="e">
        <f t="shared" si="394"/>
        <v>#DIV/0!</v>
      </c>
      <c r="HX70" s="192" t="e">
        <f t="shared" si="394"/>
        <v>#DIV/0!</v>
      </c>
      <c r="HY70" s="192" t="e">
        <f t="shared" si="394"/>
        <v>#DIV/0!</v>
      </c>
      <c r="HZ70" s="192" t="e">
        <f t="shared" si="394"/>
        <v>#DIV/0!</v>
      </c>
      <c r="IA70" s="192" t="e">
        <f t="shared" si="394"/>
        <v>#DIV/0!</v>
      </c>
      <c r="IB70" s="192" t="e">
        <f t="shared" si="394"/>
        <v>#DIV/0!</v>
      </c>
      <c r="IC70" s="192" t="e">
        <f t="shared" si="394"/>
        <v>#DIV/0!</v>
      </c>
      <c r="ID70" s="192" t="e">
        <f t="shared" si="394"/>
        <v>#DIV/0!</v>
      </c>
      <c r="IE70" s="192" t="e">
        <f t="shared" si="394"/>
        <v>#DIV/0!</v>
      </c>
      <c r="IF70" s="192" t="e">
        <f t="shared" si="394"/>
        <v>#DIV/0!</v>
      </c>
      <c r="IG70" s="192" t="e">
        <f t="shared" si="394"/>
        <v>#DIV/0!</v>
      </c>
      <c r="IH70" s="192" t="e">
        <f t="shared" si="394"/>
        <v>#DIV/0!</v>
      </c>
      <c r="II70" s="192" t="e">
        <f t="shared" si="394"/>
        <v>#DIV/0!</v>
      </c>
      <c r="IJ70" s="192" t="e">
        <f t="shared" si="394"/>
        <v>#DIV/0!</v>
      </c>
      <c r="IK70" s="192" t="e">
        <f t="shared" si="394"/>
        <v>#DIV/0!</v>
      </c>
      <c r="IL70" s="192" t="e">
        <f t="shared" si="394"/>
        <v>#DIV/0!</v>
      </c>
      <c r="IM70" s="192" t="e">
        <f t="shared" si="394"/>
        <v>#DIV/0!</v>
      </c>
      <c r="IN70" s="192" t="e">
        <f t="shared" si="394"/>
        <v>#DIV/0!</v>
      </c>
      <c r="IO70" s="192" t="e">
        <f t="shared" si="394"/>
        <v>#DIV/0!</v>
      </c>
      <c r="IP70" s="192" t="e">
        <f t="shared" si="394"/>
        <v>#DIV/0!</v>
      </c>
      <c r="IQ70" s="192" t="e">
        <f t="shared" si="394"/>
        <v>#DIV/0!</v>
      </c>
      <c r="IR70" s="192" t="e">
        <f t="shared" si="394"/>
        <v>#DIV/0!</v>
      </c>
      <c r="IS70" s="192" t="e">
        <f t="shared" si="394"/>
        <v>#DIV/0!</v>
      </c>
      <c r="IT70" s="192" t="e">
        <f t="shared" si="394"/>
        <v>#DIV/0!</v>
      </c>
      <c r="IU70" s="192" t="e">
        <f t="shared" si="394"/>
        <v>#DIV/0!</v>
      </c>
      <c r="IV70" s="192" t="e">
        <f t="shared" si="394"/>
        <v>#DIV/0!</v>
      </c>
      <c r="IW70" s="192" t="e">
        <f t="shared" si="394"/>
        <v>#DIV/0!</v>
      </c>
      <c r="IX70" s="192" t="e">
        <f t="shared" si="394"/>
        <v>#DIV/0!</v>
      </c>
      <c r="IY70" s="192" t="e">
        <f t="shared" si="394"/>
        <v>#DIV/0!</v>
      </c>
      <c r="IZ70" s="192" t="e">
        <f t="shared" si="394"/>
        <v>#DIV/0!</v>
      </c>
      <c r="JA70" s="192" t="e">
        <f t="shared" si="394"/>
        <v>#DIV/0!</v>
      </c>
      <c r="JB70" s="192" t="e">
        <f t="shared" ref="JB70:LM70" si="395">+JA71</f>
        <v>#DIV/0!</v>
      </c>
      <c r="JC70" s="192" t="e">
        <f t="shared" si="395"/>
        <v>#DIV/0!</v>
      </c>
      <c r="JD70" s="192" t="e">
        <f t="shared" si="395"/>
        <v>#DIV/0!</v>
      </c>
      <c r="JE70" s="192" t="e">
        <f t="shared" si="395"/>
        <v>#DIV/0!</v>
      </c>
      <c r="JF70" s="192" t="e">
        <f t="shared" si="395"/>
        <v>#DIV/0!</v>
      </c>
      <c r="JG70" s="192" t="e">
        <f t="shared" si="395"/>
        <v>#DIV/0!</v>
      </c>
      <c r="JH70" s="192" t="e">
        <f t="shared" si="395"/>
        <v>#DIV/0!</v>
      </c>
      <c r="JI70" s="192" t="e">
        <f t="shared" si="395"/>
        <v>#DIV/0!</v>
      </c>
      <c r="JJ70" s="192" t="e">
        <f t="shared" si="395"/>
        <v>#DIV/0!</v>
      </c>
      <c r="JK70" s="192" t="e">
        <f t="shared" si="395"/>
        <v>#DIV/0!</v>
      </c>
      <c r="JL70" s="192" t="e">
        <f t="shared" si="395"/>
        <v>#DIV/0!</v>
      </c>
      <c r="JM70" s="192" t="e">
        <f t="shared" si="395"/>
        <v>#DIV/0!</v>
      </c>
      <c r="JN70" s="192" t="e">
        <f t="shared" si="395"/>
        <v>#DIV/0!</v>
      </c>
      <c r="JO70" s="192" t="e">
        <f t="shared" si="395"/>
        <v>#DIV/0!</v>
      </c>
      <c r="JP70" s="192" t="e">
        <f t="shared" si="395"/>
        <v>#DIV/0!</v>
      </c>
      <c r="JQ70" s="192" t="e">
        <f t="shared" si="395"/>
        <v>#DIV/0!</v>
      </c>
      <c r="JR70" s="192" t="e">
        <f t="shared" si="395"/>
        <v>#DIV/0!</v>
      </c>
      <c r="JS70" s="192" t="e">
        <f t="shared" si="395"/>
        <v>#DIV/0!</v>
      </c>
      <c r="JT70" s="192" t="e">
        <f t="shared" si="395"/>
        <v>#DIV/0!</v>
      </c>
      <c r="JU70" s="192" t="e">
        <f t="shared" si="395"/>
        <v>#DIV/0!</v>
      </c>
      <c r="JV70" s="192" t="e">
        <f t="shared" si="395"/>
        <v>#DIV/0!</v>
      </c>
      <c r="JW70" s="192" t="e">
        <f t="shared" si="395"/>
        <v>#DIV/0!</v>
      </c>
      <c r="JX70" s="192" t="e">
        <f t="shared" si="395"/>
        <v>#DIV/0!</v>
      </c>
      <c r="JY70" s="192" t="e">
        <f t="shared" si="395"/>
        <v>#DIV/0!</v>
      </c>
      <c r="JZ70" s="192" t="e">
        <f t="shared" si="395"/>
        <v>#DIV/0!</v>
      </c>
      <c r="KA70" s="192" t="e">
        <f t="shared" si="395"/>
        <v>#DIV/0!</v>
      </c>
      <c r="KB70" s="192" t="e">
        <f t="shared" si="395"/>
        <v>#DIV/0!</v>
      </c>
      <c r="KC70" s="192" t="e">
        <f t="shared" si="395"/>
        <v>#DIV/0!</v>
      </c>
      <c r="KD70" s="192" t="e">
        <f t="shared" si="395"/>
        <v>#DIV/0!</v>
      </c>
      <c r="KE70" s="192" t="e">
        <f t="shared" si="395"/>
        <v>#DIV/0!</v>
      </c>
      <c r="KF70" s="192" t="e">
        <f t="shared" si="395"/>
        <v>#DIV/0!</v>
      </c>
      <c r="KG70" s="192" t="e">
        <f t="shared" si="395"/>
        <v>#DIV/0!</v>
      </c>
      <c r="KH70" s="192" t="e">
        <f t="shared" si="395"/>
        <v>#DIV/0!</v>
      </c>
      <c r="KI70" s="192" t="e">
        <f t="shared" si="395"/>
        <v>#DIV/0!</v>
      </c>
      <c r="KJ70" s="192" t="e">
        <f t="shared" si="395"/>
        <v>#DIV/0!</v>
      </c>
      <c r="KK70" s="192" t="e">
        <f t="shared" si="395"/>
        <v>#DIV/0!</v>
      </c>
      <c r="KL70" s="192" t="e">
        <f t="shared" si="395"/>
        <v>#DIV/0!</v>
      </c>
      <c r="KM70" s="192" t="e">
        <f t="shared" si="395"/>
        <v>#DIV/0!</v>
      </c>
      <c r="KN70" s="192" t="e">
        <f t="shared" si="395"/>
        <v>#DIV/0!</v>
      </c>
      <c r="KO70" s="192" t="e">
        <f t="shared" si="395"/>
        <v>#DIV/0!</v>
      </c>
      <c r="KP70" s="192" t="e">
        <f t="shared" si="395"/>
        <v>#DIV/0!</v>
      </c>
      <c r="KQ70" s="192" t="e">
        <f t="shared" si="395"/>
        <v>#DIV/0!</v>
      </c>
      <c r="KR70" s="192" t="e">
        <f t="shared" si="395"/>
        <v>#DIV/0!</v>
      </c>
      <c r="KS70" s="192" t="e">
        <f t="shared" si="395"/>
        <v>#DIV/0!</v>
      </c>
      <c r="KT70" s="192" t="e">
        <f t="shared" si="395"/>
        <v>#DIV/0!</v>
      </c>
      <c r="KU70" s="192" t="e">
        <f t="shared" si="395"/>
        <v>#DIV/0!</v>
      </c>
      <c r="KV70" s="192" t="e">
        <f t="shared" si="395"/>
        <v>#DIV/0!</v>
      </c>
      <c r="KW70" s="192" t="e">
        <f t="shared" si="395"/>
        <v>#DIV/0!</v>
      </c>
      <c r="KX70" s="192" t="e">
        <f t="shared" si="395"/>
        <v>#DIV/0!</v>
      </c>
      <c r="KY70" s="192" t="e">
        <f t="shared" si="395"/>
        <v>#DIV/0!</v>
      </c>
      <c r="KZ70" s="192" t="e">
        <f t="shared" si="395"/>
        <v>#DIV/0!</v>
      </c>
      <c r="LA70" s="192" t="e">
        <f t="shared" si="395"/>
        <v>#DIV/0!</v>
      </c>
      <c r="LB70" s="192" t="e">
        <f t="shared" si="395"/>
        <v>#DIV/0!</v>
      </c>
      <c r="LC70" s="192" t="e">
        <f t="shared" si="395"/>
        <v>#DIV/0!</v>
      </c>
      <c r="LD70" s="192" t="e">
        <f t="shared" si="395"/>
        <v>#DIV/0!</v>
      </c>
      <c r="LE70" s="192" t="e">
        <f t="shared" si="395"/>
        <v>#DIV/0!</v>
      </c>
      <c r="LF70" s="192" t="e">
        <f t="shared" si="395"/>
        <v>#DIV/0!</v>
      </c>
      <c r="LG70" s="192" t="e">
        <f t="shared" si="395"/>
        <v>#DIV/0!</v>
      </c>
      <c r="LH70" s="192" t="e">
        <f t="shared" si="395"/>
        <v>#DIV/0!</v>
      </c>
      <c r="LI70" s="192" t="e">
        <f t="shared" si="395"/>
        <v>#DIV/0!</v>
      </c>
      <c r="LJ70" s="192" t="e">
        <f t="shared" si="395"/>
        <v>#DIV/0!</v>
      </c>
      <c r="LK70" s="192" t="e">
        <f t="shared" si="395"/>
        <v>#DIV/0!</v>
      </c>
      <c r="LL70" s="192" t="e">
        <f t="shared" si="395"/>
        <v>#DIV/0!</v>
      </c>
      <c r="LM70" s="192" t="e">
        <f t="shared" si="395"/>
        <v>#DIV/0!</v>
      </c>
      <c r="LN70" s="192" t="e">
        <f t="shared" ref="LN70:NY70" si="396">+LM71</f>
        <v>#DIV/0!</v>
      </c>
      <c r="LO70" s="192" t="e">
        <f t="shared" si="396"/>
        <v>#DIV/0!</v>
      </c>
      <c r="LP70" s="192" t="e">
        <f t="shared" si="396"/>
        <v>#DIV/0!</v>
      </c>
      <c r="LQ70" s="192" t="e">
        <f t="shared" si="396"/>
        <v>#DIV/0!</v>
      </c>
      <c r="LR70" s="192" t="e">
        <f t="shared" si="396"/>
        <v>#DIV/0!</v>
      </c>
      <c r="LS70" s="192" t="e">
        <f t="shared" si="396"/>
        <v>#DIV/0!</v>
      </c>
      <c r="LT70" s="192" t="e">
        <f t="shared" si="396"/>
        <v>#DIV/0!</v>
      </c>
      <c r="LU70" s="192" t="e">
        <f t="shared" si="396"/>
        <v>#DIV/0!</v>
      </c>
      <c r="LV70" s="192" t="e">
        <f t="shared" si="396"/>
        <v>#DIV/0!</v>
      </c>
      <c r="LW70" s="192" t="e">
        <f t="shared" si="396"/>
        <v>#DIV/0!</v>
      </c>
      <c r="LX70" s="192" t="e">
        <f t="shared" si="396"/>
        <v>#DIV/0!</v>
      </c>
      <c r="LY70" s="192" t="e">
        <f t="shared" si="396"/>
        <v>#DIV/0!</v>
      </c>
      <c r="LZ70" s="192" t="e">
        <f t="shared" si="396"/>
        <v>#DIV/0!</v>
      </c>
      <c r="MA70" s="192" t="e">
        <f t="shared" si="396"/>
        <v>#DIV/0!</v>
      </c>
      <c r="MB70" s="192" t="e">
        <f t="shared" si="396"/>
        <v>#DIV/0!</v>
      </c>
      <c r="MC70" s="192" t="e">
        <f t="shared" si="396"/>
        <v>#DIV/0!</v>
      </c>
      <c r="MD70" s="192" t="e">
        <f t="shared" si="396"/>
        <v>#DIV/0!</v>
      </c>
      <c r="ME70" s="192" t="e">
        <f t="shared" si="396"/>
        <v>#DIV/0!</v>
      </c>
      <c r="MF70" s="192" t="e">
        <f t="shared" si="396"/>
        <v>#DIV/0!</v>
      </c>
      <c r="MG70" s="192" t="e">
        <f t="shared" si="396"/>
        <v>#DIV/0!</v>
      </c>
      <c r="MH70" s="192" t="e">
        <f t="shared" si="396"/>
        <v>#DIV/0!</v>
      </c>
      <c r="MI70" s="192" t="e">
        <f t="shared" si="396"/>
        <v>#DIV/0!</v>
      </c>
      <c r="MJ70" s="192" t="e">
        <f t="shared" si="396"/>
        <v>#DIV/0!</v>
      </c>
      <c r="MK70" s="192" t="e">
        <f t="shared" si="396"/>
        <v>#DIV/0!</v>
      </c>
      <c r="ML70" s="192" t="e">
        <f t="shared" si="396"/>
        <v>#DIV/0!</v>
      </c>
      <c r="MM70" s="192" t="e">
        <f t="shared" si="396"/>
        <v>#DIV/0!</v>
      </c>
      <c r="MN70" s="192" t="e">
        <f t="shared" si="396"/>
        <v>#DIV/0!</v>
      </c>
      <c r="MO70" s="192" t="e">
        <f t="shared" si="396"/>
        <v>#DIV/0!</v>
      </c>
      <c r="MP70" s="192" t="e">
        <f t="shared" si="396"/>
        <v>#DIV/0!</v>
      </c>
      <c r="MQ70" s="192" t="e">
        <f t="shared" si="396"/>
        <v>#DIV/0!</v>
      </c>
      <c r="MR70" s="192" t="e">
        <f t="shared" si="396"/>
        <v>#DIV/0!</v>
      </c>
      <c r="MS70" s="192" t="e">
        <f t="shared" si="396"/>
        <v>#DIV/0!</v>
      </c>
      <c r="MT70" s="192" t="e">
        <f t="shared" si="396"/>
        <v>#DIV/0!</v>
      </c>
      <c r="MU70" s="192" t="e">
        <f t="shared" si="396"/>
        <v>#DIV/0!</v>
      </c>
      <c r="MV70" s="192" t="e">
        <f t="shared" si="396"/>
        <v>#DIV/0!</v>
      </c>
      <c r="MW70" s="192" t="e">
        <f t="shared" si="396"/>
        <v>#DIV/0!</v>
      </c>
      <c r="MX70" s="192" t="e">
        <f t="shared" si="396"/>
        <v>#DIV/0!</v>
      </c>
      <c r="MY70" s="192" t="e">
        <f t="shared" si="396"/>
        <v>#DIV/0!</v>
      </c>
      <c r="MZ70" s="192" t="e">
        <f t="shared" si="396"/>
        <v>#DIV/0!</v>
      </c>
      <c r="NA70" s="192" t="e">
        <f t="shared" si="396"/>
        <v>#DIV/0!</v>
      </c>
      <c r="NB70" s="192" t="e">
        <f t="shared" si="396"/>
        <v>#DIV/0!</v>
      </c>
      <c r="NC70" s="192" t="e">
        <f t="shared" si="396"/>
        <v>#DIV/0!</v>
      </c>
      <c r="ND70" s="192" t="e">
        <f t="shared" si="396"/>
        <v>#DIV/0!</v>
      </c>
      <c r="NE70" s="192" t="e">
        <f t="shared" si="396"/>
        <v>#DIV/0!</v>
      </c>
      <c r="NF70" s="192" t="e">
        <f t="shared" si="396"/>
        <v>#DIV/0!</v>
      </c>
      <c r="NG70" s="192" t="e">
        <f t="shared" si="396"/>
        <v>#DIV/0!</v>
      </c>
      <c r="NH70" s="192" t="e">
        <f t="shared" si="396"/>
        <v>#DIV/0!</v>
      </c>
      <c r="NI70" s="192" t="e">
        <f t="shared" si="396"/>
        <v>#DIV/0!</v>
      </c>
      <c r="NJ70" s="192" t="e">
        <f t="shared" si="396"/>
        <v>#DIV/0!</v>
      </c>
      <c r="NK70" s="192" t="e">
        <f t="shared" si="396"/>
        <v>#DIV/0!</v>
      </c>
      <c r="NL70" s="192" t="e">
        <f t="shared" si="396"/>
        <v>#DIV/0!</v>
      </c>
      <c r="NM70" s="192" t="e">
        <f t="shared" si="396"/>
        <v>#DIV/0!</v>
      </c>
      <c r="NN70" s="192" t="e">
        <f t="shared" si="396"/>
        <v>#DIV/0!</v>
      </c>
      <c r="NO70" s="192" t="e">
        <f t="shared" si="396"/>
        <v>#DIV/0!</v>
      </c>
      <c r="NP70" s="192" t="e">
        <f t="shared" si="396"/>
        <v>#DIV/0!</v>
      </c>
      <c r="NQ70" s="192" t="e">
        <f t="shared" si="396"/>
        <v>#DIV/0!</v>
      </c>
      <c r="NR70" s="192" t="e">
        <f t="shared" si="396"/>
        <v>#DIV/0!</v>
      </c>
      <c r="NS70" s="192" t="e">
        <f t="shared" si="396"/>
        <v>#DIV/0!</v>
      </c>
      <c r="NT70" s="192" t="e">
        <f t="shared" si="396"/>
        <v>#DIV/0!</v>
      </c>
      <c r="NU70" s="192" t="e">
        <f t="shared" si="396"/>
        <v>#DIV/0!</v>
      </c>
      <c r="NV70" s="192" t="e">
        <f t="shared" si="396"/>
        <v>#DIV/0!</v>
      </c>
      <c r="NW70" s="192" t="e">
        <f t="shared" si="396"/>
        <v>#DIV/0!</v>
      </c>
      <c r="NX70" s="192" t="e">
        <f t="shared" si="396"/>
        <v>#DIV/0!</v>
      </c>
      <c r="NY70" s="192" t="e">
        <f t="shared" si="396"/>
        <v>#DIV/0!</v>
      </c>
      <c r="NZ70" s="192" t="e">
        <f t="shared" ref="NZ70:QK70" si="397">+NY71</f>
        <v>#DIV/0!</v>
      </c>
      <c r="OA70" s="192" t="e">
        <f t="shared" si="397"/>
        <v>#DIV/0!</v>
      </c>
      <c r="OB70" s="192" t="e">
        <f t="shared" si="397"/>
        <v>#DIV/0!</v>
      </c>
      <c r="OC70" s="192" t="e">
        <f t="shared" si="397"/>
        <v>#DIV/0!</v>
      </c>
      <c r="OD70" s="192" t="e">
        <f t="shared" si="397"/>
        <v>#DIV/0!</v>
      </c>
      <c r="OE70" s="192" t="e">
        <f t="shared" si="397"/>
        <v>#DIV/0!</v>
      </c>
      <c r="OF70" s="192" t="e">
        <f t="shared" si="397"/>
        <v>#DIV/0!</v>
      </c>
      <c r="OG70" s="192" t="e">
        <f t="shared" si="397"/>
        <v>#DIV/0!</v>
      </c>
      <c r="OH70" s="192" t="e">
        <f t="shared" si="397"/>
        <v>#DIV/0!</v>
      </c>
      <c r="OI70" s="192" t="e">
        <f t="shared" si="397"/>
        <v>#DIV/0!</v>
      </c>
      <c r="OJ70" s="192" t="e">
        <f t="shared" si="397"/>
        <v>#DIV/0!</v>
      </c>
      <c r="OK70" s="192" t="e">
        <f t="shared" si="397"/>
        <v>#DIV/0!</v>
      </c>
      <c r="OL70" s="192" t="e">
        <f t="shared" si="397"/>
        <v>#DIV/0!</v>
      </c>
      <c r="OM70" s="192" t="e">
        <f t="shared" si="397"/>
        <v>#DIV/0!</v>
      </c>
      <c r="ON70" s="192" t="e">
        <f t="shared" si="397"/>
        <v>#DIV/0!</v>
      </c>
      <c r="OO70" s="192" t="e">
        <f t="shared" si="397"/>
        <v>#DIV/0!</v>
      </c>
      <c r="OP70" s="192" t="e">
        <f t="shared" si="397"/>
        <v>#DIV/0!</v>
      </c>
      <c r="OQ70" s="192" t="e">
        <f t="shared" si="397"/>
        <v>#DIV/0!</v>
      </c>
      <c r="OR70" s="192" t="e">
        <f t="shared" si="397"/>
        <v>#DIV/0!</v>
      </c>
      <c r="OS70" s="192" t="e">
        <f t="shared" si="397"/>
        <v>#DIV/0!</v>
      </c>
      <c r="OT70" s="192" t="e">
        <f t="shared" si="397"/>
        <v>#DIV/0!</v>
      </c>
      <c r="OU70" s="192" t="e">
        <f t="shared" si="397"/>
        <v>#DIV/0!</v>
      </c>
      <c r="OV70" s="192" t="e">
        <f t="shared" si="397"/>
        <v>#DIV/0!</v>
      </c>
      <c r="OW70" s="192" t="e">
        <f t="shared" si="397"/>
        <v>#DIV/0!</v>
      </c>
      <c r="OX70" s="192" t="e">
        <f t="shared" si="397"/>
        <v>#DIV/0!</v>
      </c>
      <c r="OY70" s="192" t="e">
        <f t="shared" si="397"/>
        <v>#DIV/0!</v>
      </c>
      <c r="OZ70" s="192" t="e">
        <f t="shared" si="397"/>
        <v>#DIV/0!</v>
      </c>
      <c r="PA70" s="192" t="e">
        <f t="shared" si="397"/>
        <v>#DIV/0!</v>
      </c>
      <c r="PB70" s="192" t="e">
        <f t="shared" si="397"/>
        <v>#DIV/0!</v>
      </c>
      <c r="PC70" s="192" t="e">
        <f t="shared" si="397"/>
        <v>#DIV/0!</v>
      </c>
      <c r="PD70" s="192" t="e">
        <f t="shared" si="397"/>
        <v>#DIV/0!</v>
      </c>
      <c r="PE70" s="192" t="e">
        <f t="shared" si="397"/>
        <v>#DIV/0!</v>
      </c>
      <c r="PF70" s="192" t="e">
        <f t="shared" si="397"/>
        <v>#DIV/0!</v>
      </c>
      <c r="PG70" s="192" t="e">
        <f t="shared" si="397"/>
        <v>#DIV/0!</v>
      </c>
      <c r="PH70" s="192" t="e">
        <f t="shared" si="397"/>
        <v>#DIV/0!</v>
      </c>
      <c r="PI70" s="192" t="e">
        <f t="shared" si="397"/>
        <v>#DIV/0!</v>
      </c>
      <c r="PJ70" s="192" t="e">
        <f t="shared" si="397"/>
        <v>#DIV/0!</v>
      </c>
      <c r="PK70" s="192" t="e">
        <f t="shared" si="397"/>
        <v>#DIV/0!</v>
      </c>
      <c r="PL70" s="192" t="e">
        <f t="shared" si="397"/>
        <v>#DIV/0!</v>
      </c>
      <c r="PM70" s="192" t="e">
        <f t="shared" si="397"/>
        <v>#DIV/0!</v>
      </c>
      <c r="PN70" s="192" t="e">
        <f t="shared" si="397"/>
        <v>#DIV/0!</v>
      </c>
      <c r="PO70" s="192" t="e">
        <f t="shared" si="397"/>
        <v>#DIV/0!</v>
      </c>
      <c r="PP70" s="192" t="e">
        <f t="shared" si="397"/>
        <v>#DIV/0!</v>
      </c>
      <c r="PQ70" s="192" t="e">
        <f t="shared" si="397"/>
        <v>#DIV/0!</v>
      </c>
      <c r="PR70" s="192" t="e">
        <f t="shared" si="397"/>
        <v>#DIV/0!</v>
      </c>
      <c r="PS70" s="192" t="e">
        <f t="shared" si="397"/>
        <v>#DIV/0!</v>
      </c>
      <c r="PT70" s="192" t="e">
        <f t="shared" si="397"/>
        <v>#DIV/0!</v>
      </c>
      <c r="PU70" s="192" t="e">
        <f t="shared" si="397"/>
        <v>#DIV/0!</v>
      </c>
      <c r="PV70" s="192" t="e">
        <f t="shared" si="397"/>
        <v>#DIV/0!</v>
      </c>
      <c r="PW70" s="192" t="e">
        <f t="shared" si="397"/>
        <v>#DIV/0!</v>
      </c>
      <c r="PX70" s="192" t="e">
        <f t="shared" si="397"/>
        <v>#DIV/0!</v>
      </c>
      <c r="PY70" s="192" t="e">
        <f t="shared" si="397"/>
        <v>#DIV/0!</v>
      </c>
      <c r="PZ70" s="192" t="e">
        <f t="shared" si="397"/>
        <v>#DIV/0!</v>
      </c>
      <c r="QA70" s="192" t="e">
        <f t="shared" si="397"/>
        <v>#DIV/0!</v>
      </c>
      <c r="QB70" s="192" t="e">
        <f t="shared" si="397"/>
        <v>#DIV/0!</v>
      </c>
      <c r="QC70" s="192" t="e">
        <f t="shared" si="397"/>
        <v>#DIV/0!</v>
      </c>
      <c r="QD70" s="192" t="e">
        <f t="shared" si="397"/>
        <v>#DIV/0!</v>
      </c>
      <c r="QE70" s="192" t="e">
        <f t="shared" si="397"/>
        <v>#DIV/0!</v>
      </c>
      <c r="QF70" s="192" t="e">
        <f t="shared" si="397"/>
        <v>#DIV/0!</v>
      </c>
      <c r="QG70" s="192" t="e">
        <f t="shared" si="397"/>
        <v>#DIV/0!</v>
      </c>
      <c r="QH70" s="192" t="e">
        <f t="shared" si="397"/>
        <v>#DIV/0!</v>
      </c>
      <c r="QI70" s="192" t="e">
        <f t="shared" si="397"/>
        <v>#DIV/0!</v>
      </c>
      <c r="QJ70" s="192" t="e">
        <f t="shared" si="397"/>
        <v>#DIV/0!</v>
      </c>
      <c r="QK70" s="192" t="e">
        <f t="shared" si="397"/>
        <v>#DIV/0!</v>
      </c>
      <c r="QL70" s="192" t="e">
        <f t="shared" ref="QL70:SW70" si="398">+QK71</f>
        <v>#DIV/0!</v>
      </c>
      <c r="QM70" s="192" t="e">
        <f t="shared" si="398"/>
        <v>#DIV/0!</v>
      </c>
      <c r="QN70" s="192" t="e">
        <f t="shared" si="398"/>
        <v>#DIV/0!</v>
      </c>
      <c r="QO70" s="192" t="e">
        <f t="shared" si="398"/>
        <v>#DIV/0!</v>
      </c>
      <c r="QP70" s="192" t="e">
        <f t="shared" si="398"/>
        <v>#DIV/0!</v>
      </c>
      <c r="QQ70" s="192" t="e">
        <f t="shared" si="398"/>
        <v>#DIV/0!</v>
      </c>
      <c r="QR70" s="192" t="e">
        <f t="shared" si="398"/>
        <v>#DIV/0!</v>
      </c>
      <c r="QS70" s="192" t="e">
        <f t="shared" si="398"/>
        <v>#DIV/0!</v>
      </c>
      <c r="QT70" s="192" t="e">
        <f t="shared" si="398"/>
        <v>#DIV/0!</v>
      </c>
      <c r="QU70" s="192" t="e">
        <f t="shared" si="398"/>
        <v>#DIV/0!</v>
      </c>
      <c r="QV70" s="192" t="e">
        <f t="shared" si="398"/>
        <v>#DIV/0!</v>
      </c>
      <c r="QW70" s="192" t="e">
        <f t="shared" si="398"/>
        <v>#DIV/0!</v>
      </c>
      <c r="QX70" s="192" t="e">
        <f t="shared" si="398"/>
        <v>#DIV/0!</v>
      </c>
      <c r="QY70" s="192" t="e">
        <f t="shared" si="398"/>
        <v>#DIV/0!</v>
      </c>
      <c r="QZ70" s="192" t="e">
        <f t="shared" si="398"/>
        <v>#DIV/0!</v>
      </c>
      <c r="RA70" s="192" t="e">
        <f t="shared" si="398"/>
        <v>#DIV/0!</v>
      </c>
      <c r="RB70" s="192" t="e">
        <f t="shared" si="398"/>
        <v>#DIV/0!</v>
      </c>
      <c r="RC70" s="192" t="e">
        <f t="shared" si="398"/>
        <v>#DIV/0!</v>
      </c>
      <c r="RD70" s="192" t="e">
        <f t="shared" si="398"/>
        <v>#DIV/0!</v>
      </c>
      <c r="RE70" s="192" t="e">
        <f t="shared" si="398"/>
        <v>#DIV/0!</v>
      </c>
      <c r="RF70" s="192" t="e">
        <f t="shared" si="398"/>
        <v>#DIV/0!</v>
      </c>
      <c r="RG70" s="192" t="e">
        <f t="shared" si="398"/>
        <v>#DIV/0!</v>
      </c>
      <c r="RH70" s="192" t="e">
        <f t="shared" si="398"/>
        <v>#DIV/0!</v>
      </c>
      <c r="RI70" s="192" t="e">
        <f t="shared" si="398"/>
        <v>#DIV/0!</v>
      </c>
      <c r="RJ70" s="192" t="e">
        <f t="shared" si="398"/>
        <v>#DIV/0!</v>
      </c>
      <c r="RK70" s="192" t="e">
        <f t="shared" si="398"/>
        <v>#DIV/0!</v>
      </c>
      <c r="RL70" s="192" t="e">
        <f t="shared" si="398"/>
        <v>#DIV/0!</v>
      </c>
      <c r="RM70" s="192" t="e">
        <f t="shared" si="398"/>
        <v>#DIV/0!</v>
      </c>
      <c r="RN70" s="192" t="e">
        <f t="shared" si="398"/>
        <v>#DIV/0!</v>
      </c>
      <c r="RO70" s="192" t="e">
        <f t="shared" si="398"/>
        <v>#DIV/0!</v>
      </c>
      <c r="RP70" s="192" t="e">
        <f t="shared" si="398"/>
        <v>#DIV/0!</v>
      </c>
      <c r="RQ70" s="192" t="e">
        <f t="shared" si="398"/>
        <v>#DIV/0!</v>
      </c>
      <c r="RR70" s="192" t="e">
        <f t="shared" si="398"/>
        <v>#DIV/0!</v>
      </c>
      <c r="RS70" s="192" t="e">
        <f t="shared" si="398"/>
        <v>#DIV/0!</v>
      </c>
      <c r="RT70" s="192" t="e">
        <f t="shared" si="398"/>
        <v>#DIV/0!</v>
      </c>
      <c r="RU70" s="192" t="e">
        <f t="shared" si="398"/>
        <v>#DIV/0!</v>
      </c>
      <c r="RV70" s="192" t="e">
        <f t="shared" si="398"/>
        <v>#DIV/0!</v>
      </c>
      <c r="RW70" s="192" t="e">
        <f t="shared" si="398"/>
        <v>#DIV/0!</v>
      </c>
      <c r="RX70" s="192" t="e">
        <f t="shared" si="398"/>
        <v>#DIV/0!</v>
      </c>
      <c r="RY70" s="192" t="e">
        <f t="shared" si="398"/>
        <v>#DIV/0!</v>
      </c>
      <c r="RZ70" s="192" t="e">
        <f t="shared" si="398"/>
        <v>#DIV/0!</v>
      </c>
      <c r="SA70" s="192" t="e">
        <f t="shared" si="398"/>
        <v>#DIV/0!</v>
      </c>
      <c r="SB70" s="192" t="e">
        <f t="shared" si="398"/>
        <v>#DIV/0!</v>
      </c>
      <c r="SC70" s="192" t="e">
        <f t="shared" si="398"/>
        <v>#DIV/0!</v>
      </c>
      <c r="SD70" s="192" t="e">
        <f t="shared" si="398"/>
        <v>#DIV/0!</v>
      </c>
      <c r="SE70" s="192" t="e">
        <f t="shared" si="398"/>
        <v>#DIV/0!</v>
      </c>
      <c r="SF70" s="192" t="e">
        <f t="shared" si="398"/>
        <v>#DIV/0!</v>
      </c>
      <c r="SG70" s="192" t="e">
        <f t="shared" si="398"/>
        <v>#DIV/0!</v>
      </c>
      <c r="SH70" s="192" t="e">
        <f t="shared" si="398"/>
        <v>#DIV/0!</v>
      </c>
      <c r="SI70" s="192" t="e">
        <f t="shared" si="398"/>
        <v>#DIV/0!</v>
      </c>
      <c r="SJ70" s="192" t="e">
        <f t="shared" si="398"/>
        <v>#DIV/0!</v>
      </c>
      <c r="SK70" s="192" t="e">
        <f t="shared" si="398"/>
        <v>#DIV/0!</v>
      </c>
      <c r="SL70" s="192" t="e">
        <f t="shared" si="398"/>
        <v>#DIV/0!</v>
      </c>
      <c r="SM70" s="192" t="e">
        <f t="shared" si="398"/>
        <v>#DIV/0!</v>
      </c>
      <c r="SN70" s="192" t="e">
        <f t="shared" si="398"/>
        <v>#DIV/0!</v>
      </c>
      <c r="SO70" s="192" t="e">
        <f t="shared" si="398"/>
        <v>#DIV/0!</v>
      </c>
      <c r="SP70" s="192" t="e">
        <f t="shared" si="398"/>
        <v>#DIV/0!</v>
      </c>
      <c r="SQ70" s="192" t="e">
        <f t="shared" si="398"/>
        <v>#DIV/0!</v>
      </c>
      <c r="SR70" s="192" t="e">
        <f t="shared" si="398"/>
        <v>#DIV/0!</v>
      </c>
      <c r="SS70" s="192" t="e">
        <f t="shared" si="398"/>
        <v>#DIV/0!</v>
      </c>
      <c r="ST70" s="192" t="e">
        <f t="shared" si="398"/>
        <v>#DIV/0!</v>
      </c>
      <c r="SU70" s="192" t="e">
        <f t="shared" si="398"/>
        <v>#DIV/0!</v>
      </c>
      <c r="SV70" s="192" t="e">
        <f t="shared" si="398"/>
        <v>#DIV/0!</v>
      </c>
      <c r="SW70" s="192" t="e">
        <f t="shared" si="398"/>
        <v>#DIV/0!</v>
      </c>
      <c r="SX70" s="192" t="e">
        <f t="shared" ref="SX70:VI70" si="399">+SW71</f>
        <v>#DIV/0!</v>
      </c>
      <c r="SY70" s="192" t="e">
        <f t="shared" si="399"/>
        <v>#DIV/0!</v>
      </c>
      <c r="SZ70" s="192" t="e">
        <f t="shared" si="399"/>
        <v>#DIV/0!</v>
      </c>
      <c r="TA70" s="192" t="e">
        <f t="shared" si="399"/>
        <v>#DIV/0!</v>
      </c>
      <c r="TB70" s="192" t="e">
        <f t="shared" si="399"/>
        <v>#DIV/0!</v>
      </c>
      <c r="TC70" s="192" t="e">
        <f t="shared" si="399"/>
        <v>#DIV/0!</v>
      </c>
      <c r="TD70" s="192" t="e">
        <f t="shared" si="399"/>
        <v>#DIV/0!</v>
      </c>
      <c r="TE70" s="192" t="e">
        <f t="shared" si="399"/>
        <v>#DIV/0!</v>
      </c>
      <c r="TF70" s="192" t="e">
        <f t="shared" si="399"/>
        <v>#DIV/0!</v>
      </c>
      <c r="TG70" s="192" t="e">
        <f t="shared" si="399"/>
        <v>#DIV/0!</v>
      </c>
      <c r="TH70" s="192" t="e">
        <f t="shared" si="399"/>
        <v>#DIV/0!</v>
      </c>
      <c r="TI70" s="192" t="e">
        <f t="shared" si="399"/>
        <v>#DIV/0!</v>
      </c>
      <c r="TJ70" s="192" t="e">
        <f t="shared" si="399"/>
        <v>#DIV/0!</v>
      </c>
      <c r="TK70" s="192" t="e">
        <f t="shared" si="399"/>
        <v>#DIV/0!</v>
      </c>
      <c r="TL70" s="192" t="e">
        <f t="shared" si="399"/>
        <v>#DIV/0!</v>
      </c>
      <c r="TM70" s="192" t="e">
        <f t="shared" si="399"/>
        <v>#DIV/0!</v>
      </c>
      <c r="TN70" s="192" t="e">
        <f t="shared" si="399"/>
        <v>#DIV/0!</v>
      </c>
      <c r="TO70" s="192" t="e">
        <f t="shared" si="399"/>
        <v>#DIV/0!</v>
      </c>
      <c r="TP70" s="192" t="e">
        <f t="shared" si="399"/>
        <v>#DIV/0!</v>
      </c>
      <c r="TQ70" s="192" t="e">
        <f t="shared" si="399"/>
        <v>#DIV/0!</v>
      </c>
      <c r="TR70" s="192" t="e">
        <f t="shared" si="399"/>
        <v>#DIV/0!</v>
      </c>
      <c r="TS70" s="192" t="e">
        <f t="shared" si="399"/>
        <v>#DIV/0!</v>
      </c>
      <c r="TT70" s="192" t="e">
        <f t="shared" si="399"/>
        <v>#DIV/0!</v>
      </c>
      <c r="TU70" s="192" t="e">
        <f t="shared" si="399"/>
        <v>#DIV/0!</v>
      </c>
      <c r="TV70" s="192" t="e">
        <f t="shared" si="399"/>
        <v>#DIV/0!</v>
      </c>
      <c r="TW70" s="192" t="e">
        <f t="shared" si="399"/>
        <v>#DIV/0!</v>
      </c>
      <c r="TX70" s="192" t="e">
        <f t="shared" si="399"/>
        <v>#DIV/0!</v>
      </c>
      <c r="TY70" s="192" t="e">
        <f t="shared" si="399"/>
        <v>#DIV/0!</v>
      </c>
      <c r="TZ70" s="192" t="e">
        <f t="shared" si="399"/>
        <v>#DIV/0!</v>
      </c>
      <c r="UA70" s="192" t="e">
        <f t="shared" si="399"/>
        <v>#DIV/0!</v>
      </c>
      <c r="UB70" s="192" t="e">
        <f t="shared" si="399"/>
        <v>#DIV/0!</v>
      </c>
      <c r="UC70" s="192" t="e">
        <f t="shared" si="399"/>
        <v>#DIV/0!</v>
      </c>
      <c r="UD70" s="192" t="e">
        <f t="shared" si="399"/>
        <v>#DIV/0!</v>
      </c>
      <c r="UE70" s="192" t="e">
        <f t="shared" si="399"/>
        <v>#DIV/0!</v>
      </c>
      <c r="UF70" s="192" t="e">
        <f t="shared" si="399"/>
        <v>#DIV/0!</v>
      </c>
      <c r="UG70" s="192" t="e">
        <f t="shared" si="399"/>
        <v>#DIV/0!</v>
      </c>
      <c r="UH70" s="192" t="e">
        <f t="shared" si="399"/>
        <v>#DIV/0!</v>
      </c>
      <c r="UI70" s="192" t="e">
        <f t="shared" si="399"/>
        <v>#DIV/0!</v>
      </c>
      <c r="UJ70" s="192" t="e">
        <f t="shared" si="399"/>
        <v>#DIV/0!</v>
      </c>
      <c r="UK70" s="192" t="e">
        <f t="shared" si="399"/>
        <v>#DIV/0!</v>
      </c>
      <c r="UL70" s="192" t="e">
        <f t="shared" si="399"/>
        <v>#DIV/0!</v>
      </c>
      <c r="UM70" s="192" t="e">
        <f t="shared" si="399"/>
        <v>#DIV/0!</v>
      </c>
      <c r="UN70" s="192" t="e">
        <f t="shared" si="399"/>
        <v>#DIV/0!</v>
      </c>
      <c r="UO70" s="192" t="e">
        <f t="shared" si="399"/>
        <v>#DIV/0!</v>
      </c>
      <c r="UP70" s="192" t="e">
        <f t="shared" si="399"/>
        <v>#DIV/0!</v>
      </c>
      <c r="UQ70" s="192" t="e">
        <f t="shared" si="399"/>
        <v>#DIV/0!</v>
      </c>
      <c r="UR70" s="192" t="e">
        <f t="shared" si="399"/>
        <v>#DIV/0!</v>
      </c>
      <c r="US70" s="192" t="e">
        <f t="shared" si="399"/>
        <v>#DIV/0!</v>
      </c>
      <c r="UT70" s="192" t="e">
        <f t="shared" si="399"/>
        <v>#DIV/0!</v>
      </c>
      <c r="UU70" s="192" t="e">
        <f t="shared" si="399"/>
        <v>#DIV/0!</v>
      </c>
      <c r="UV70" s="192" t="e">
        <f t="shared" si="399"/>
        <v>#DIV/0!</v>
      </c>
      <c r="UW70" s="192" t="e">
        <f t="shared" si="399"/>
        <v>#DIV/0!</v>
      </c>
      <c r="UX70" s="192" t="e">
        <f t="shared" si="399"/>
        <v>#DIV/0!</v>
      </c>
      <c r="UY70" s="192" t="e">
        <f t="shared" si="399"/>
        <v>#DIV/0!</v>
      </c>
      <c r="UZ70" s="192" t="e">
        <f t="shared" si="399"/>
        <v>#DIV/0!</v>
      </c>
      <c r="VA70" s="192" t="e">
        <f t="shared" si="399"/>
        <v>#DIV/0!</v>
      </c>
      <c r="VB70" s="192" t="e">
        <f t="shared" si="399"/>
        <v>#DIV/0!</v>
      </c>
      <c r="VC70" s="192" t="e">
        <f t="shared" si="399"/>
        <v>#DIV/0!</v>
      </c>
      <c r="VD70" s="192" t="e">
        <f t="shared" si="399"/>
        <v>#DIV/0!</v>
      </c>
      <c r="VE70" s="192" t="e">
        <f t="shared" si="399"/>
        <v>#DIV/0!</v>
      </c>
      <c r="VF70" s="192" t="e">
        <f t="shared" si="399"/>
        <v>#DIV/0!</v>
      </c>
      <c r="VG70" s="192" t="e">
        <f t="shared" si="399"/>
        <v>#DIV/0!</v>
      </c>
      <c r="VH70" s="192" t="e">
        <f t="shared" si="399"/>
        <v>#DIV/0!</v>
      </c>
      <c r="VI70" s="192" t="e">
        <f t="shared" si="399"/>
        <v>#DIV/0!</v>
      </c>
      <c r="VJ70" s="192" t="e">
        <f t="shared" ref="VJ70:WS70" si="400">+VI71</f>
        <v>#DIV/0!</v>
      </c>
      <c r="VK70" s="192" t="e">
        <f t="shared" si="400"/>
        <v>#DIV/0!</v>
      </c>
      <c r="VL70" s="192" t="e">
        <f t="shared" si="400"/>
        <v>#DIV/0!</v>
      </c>
      <c r="VM70" s="192" t="e">
        <f t="shared" si="400"/>
        <v>#DIV/0!</v>
      </c>
      <c r="VN70" s="192" t="e">
        <f t="shared" si="400"/>
        <v>#DIV/0!</v>
      </c>
      <c r="VO70" s="192" t="e">
        <f t="shared" si="400"/>
        <v>#DIV/0!</v>
      </c>
      <c r="VP70" s="192" t="e">
        <f t="shared" si="400"/>
        <v>#DIV/0!</v>
      </c>
      <c r="VQ70" s="192" t="e">
        <f t="shared" si="400"/>
        <v>#DIV/0!</v>
      </c>
      <c r="VR70" s="192" t="e">
        <f t="shared" si="400"/>
        <v>#DIV/0!</v>
      </c>
      <c r="VS70" s="192" t="e">
        <f t="shared" si="400"/>
        <v>#DIV/0!</v>
      </c>
      <c r="VT70" s="192" t="e">
        <f t="shared" si="400"/>
        <v>#DIV/0!</v>
      </c>
      <c r="VU70" s="192" t="e">
        <f t="shared" si="400"/>
        <v>#DIV/0!</v>
      </c>
      <c r="VV70" s="192" t="e">
        <f t="shared" si="400"/>
        <v>#DIV/0!</v>
      </c>
      <c r="VW70" s="192" t="e">
        <f t="shared" si="400"/>
        <v>#DIV/0!</v>
      </c>
      <c r="VX70" s="192" t="e">
        <f t="shared" si="400"/>
        <v>#DIV/0!</v>
      </c>
      <c r="VY70" s="192" t="e">
        <f t="shared" si="400"/>
        <v>#DIV/0!</v>
      </c>
      <c r="VZ70" s="192" t="e">
        <f t="shared" si="400"/>
        <v>#DIV/0!</v>
      </c>
      <c r="WA70" s="192" t="e">
        <f t="shared" si="400"/>
        <v>#DIV/0!</v>
      </c>
      <c r="WB70" s="192" t="e">
        <f t="shared" si="400"/>
        <v>#DIV/0!</v>
      </c>
      <c r="WC70" s="192" t="e">
        <f t="shared" si="400"/>
        <v>#DIV/0!</v>
      </c>
      <c r="WD70" s="192" t="e">
        <f t="shared" si="400"/>
        <v>#DIV/0!</v>
      </c>
      <c r="WE70" s="192" t="e">
        <f t="shared" si="400"/>
        <v>#DIV/0!</v>
      </c>
      <c r="WF70" s="192" t="e">
        <f t="shared" si="400"/>
        <v>#DIV/0!</v>
      </c>
      <c r="WG70" s="192" t="e">
        <f t="shared" si="400"/>
        <v>#DIV/0!</v>
      </c>
      <c r="WH70" s="192" t="e">
        <f t="shared" si="400"/>
        <v>#DIV/0!</v>
      </c>
      <c r="WI70" s="192" t="e">
        <f t="shared" si="400"/>
        <v>#DIV/0!</v>
      </c>
      <c r="WJ70" s="192" t="e">
        <f t="shared" si="400"/>
        <v>#DIV/0!</v>
      </c>
      <c r="WK70" s="192" t="e">
        <f t="shared" si="400"/>
        <v>#DIV/0!</v>
      </c>
      <c r="WL70" s="192" t="e">
        <f t="shared" si="400"/>
        <v>#DIV/0!</v>
      </c>
      <c r="WM70" s="192" t="e">
        <f t="shared" si="400"/>
        <v>#DIV/0!</v>
      </c>
      <c r="WN70" s="192" t="e">
        <f t="shared" si="400"/>
        <v>#DIV/0!</v>
      </c>
      <c r="WO70" s="192" t="e">
        <f t="shared" si="400"/>
        <v>#DIV/0!</v>
      </c>
      <c r="WP70" s="192" t="e">
        <f t="shared" si="400"/>
        <v>#DIV/0!</v>
      </c>
      <c r="WQ70" s="192" t="e">
        <f t="shared" si="400"/>
        <v>#DIV/0!</v>
      </c>
      <c r="WR70" s="192" t="e">
        <f t="shared" si="400"/>
        <v>#DIV/0!</v>
      </c>
      <c r="WS70" s="192" t="e">
        <f t="shared" si="400"/>
        <v>#DIV/0!</v>
      </c>
    </row>
    <row r="71" spans="2:617" s="129" customFormat="1" ht="15">
      <c r="B71" s="178" t="s">
        <v>69</v>
      </c>
      <c r="C71" s="176"/>
      <c r="D71" s="178"/>
      <c r="E71" s="178"/>
      <c r="F71" s="198" t="e">
        <f>SUM(F69:F70)</f>
        <v>#DIV/0!</v>
      </c>
      <c r="G71" s="198" t="e">
        <f t="shared" ref="G71:BP71" si="401">SUM(G69:G70)</f>
        <v>#DIV/0!</v>
      </c>
      <c r="H71" s="198" t="e">
        <f t="shared" si="401"/>
        <v>#DIV/0!</v>
      </c>
      <c r="I71" s="198" t="e">
        <f t="shared" si="401"/>
        <v>#DIV/0!</v>
      </c>
      <c r="J71" s="198" t="e">
        <f t="shared" si="401"/>
        <v>#DIV/0!</v>
      </c>
      <c r="K71" s="198" t="e">
        <f t="shared" si="401"/>
        <v>#DIV/0!</v>
      </c>
      <c r="L71" s="198" t="e">
        <f t="shared" si="401"/>
        <v>#DIV/0!</v>
      </c>
      <c r="M71" s="198" t="e">
        <f t="shared" si="401"/>
        <v>#DIV/0!</v>
      </c>
      <c r="N71" s="198" t="e">
        <f t="shared" si="401"/>
        <v>#DIV/0!</v>
      </c>
      <c r="O71" s="198" t="e">
        <f t="shared" si="401"/>
        <v>#DIV/0!</v>
      </c>
      <c r="P71" s="198" t="e">
        <f t="shared" si="401"/>
        <v>#DIV/0!</v>
      </c>
      <c r="Q71" s="198" t="e">
        <f t="shared" si="401"/>
        <v>#DIV/0!</v>
      </c>
      <c r="R71" s="198" t="e">
        <f t="shared" si="401"/>
        <v>#DIV/0!</v>
      </c>
      <c r="S71" s="198" t="e">
        <f t="shared" si="401"/>
        <v>#DIV/0!</v>
      </c>
      <c r="T71" s="198" t="e">
        <f t="shared" si="401"/>
        <v>#DIV/0!</v>
      </c>
      <c r="U71" s="198" t="e">
        <f t="shared" si="401"/>
        <v>#DIV/0!</v>
      </c>
      <c r="V71" s="198" t="e">
        <f t="shared" si="401"/>
        <v>#DIV/0!</v>
      </c>
      <c r="W71" s="198" t="e">
        <f t="shared" si="401"/>
        <v>#DIV/0!</v>
      </c>
      <c r="X71" s="198" t="e">
        <f t="shared" si="401"/>
        <v>#DIV/0!</v>
      </c>
      <c r="Y71" s="198" t="e">
        <f t="shared" si="401"/>
        <v>#DIV/0!</v>
      </c>
      <c r="Z71" s="198" t="e">
        <f t="shared" si="401"/>
        <v>#DIV/0!</v>
      </c>
      <c r="AA71" s="198" t="e">
        <f t="shared" si="401"/>
        <v>#DIV/0!</v>
      </c>
      <c r="AB71" s="198" t="e">
        <f t="shared" si="401"/>
        <v>#DIV/0!</v>
      </c>
      <c r="AC71" s="198" t="e">
        <f t="shared" si="401"/>
        <v>#DIV/0!</v>
      </c>
      <c r="AD71" s="198" t="e">
        <f t="shared" si="401"/>
        <v>#DIV/0!</v>
      </c>
      <c r="AE71" s="198" t="e">
        <f t="shared" si="401"/>
        <v>#DIV/0!</v>
      </c>
      <c r="AF71" s="198" t="e">
        <f t="shared" si="401"/>
        <v>#DIV/0!</v>
      </c>
      <c r="AG71" s="198" t="e">
        <f t="shared" si="401"/>
        <v>#DIV/0!</v>
      </c>
      <c r="AH71" s="198" t="e">
        <f t="shared" si="401"/>
        <v>#DIV/0!</v>
      </c>
      <c r="AI71" s="198" t="e">
        <f t="shared" si="401"/>
        <v>#DIV/0!</v>
      </c>
      <c r="AJ71" s="198" t="e">
        <f t="shared" si="401"/>
        <v>#DIV/0!</v>
      </c>
      <c r="AK71" s="198" t="e">
        <f t="shared" si="401"/>
        <v>#DIV/0!</v>
      </c>
      <c r="AL71" s="198" t="e">
        <f t="shared" si="401"/>
        <v>#DIV/0!</v>
      </c>
      <c r="AM71" s="198" t="e">
        <f t="shared" si="401"/>
        <v>#DIV/0!</v>
      </c>
      <c r="AN71" s="198" t="e">
        <f t="shared" si="401"/>
        <v>#DIV/0!</v>
      </c>
      <c r="AO71" s="198" t="e">
        <f t="shared" si="401"/>
        <v>#DIV/0!</v>
      </c>
      <c r="AP71" s="198" t="e">
        <f t="shared" si="401"/>
        <v>#DIV/0!</v>
      </c>
      <c r="AQ71" s="198" t="e">
        <f t="shared" si="401"/>
        <v>#DIV/0!</v>
      </c>
      <c r="AR71" s="198" t="e">
        <f t="shared" si="401"/>
        <v>#DIV/0!</v>
      </c>
      <c r="AS71" s="198" t="e">
        <f t="shared" si="401"/>
        <v>#DIV/0!</v>
      </c>
      <c r="AT71" s="198" t="e">
        <f t="shared" si="401"/>
        <v>#DIV/0!</v>
      </c>
      <c r="AU71" s="198" t="e">
        <f t="shared" si="401"/>
        <v>#DIV/0!</v>
      </c>
      <c r="AV71" s="198" t="e">
        <f t="shared" si="401"/>
        <v>#DIV/0!</v>
      </c>
      <c r="AW71" s="198" t="e">
        <f t="shared" si="401"/>
        <v>#DIV/0!</v>
      </c>
      <c r="AX71" s="198" t="e">
        <f t="shared" si="401"/>
        <v>#DIV/0!</v>
      </c>
      <c r="AY71" s="198" t="e">
        <f t="shared" si="401"/>
        <v>#DIV/0!</v>
      </c>
      <c r="AZ71" s="198" t="e">
        <f t="shared" si="401"/>
        <v>#DIV/0!</v>
      </c>
      <c r="BA71" s="198" t="e">
        <f t="shared" si="401"/>
        <v>#DIV/0!</v>
      </c>
      <c r="BB71" s="198" t="e">
        <f t="shared" si="401"/>
        <v>#DIV/0!</v>
      </c>
      <c r="BC71" s="198" t="e">
        <f t="shared" si="401"/>
        <v>#DIV/0!</v>
      </c>
      <c r="BD71" s="198" t="e">
        <f t="shared" si="401"/>
        <v>#DIV/0!</v>
      </c>
      <c r="BE71" s="198" t="e">
        <f t="shared" si="401"/>
        <v>#DIV/0!</v>
      </c>
      <c r="BF71" s="198" t="e">
        <f t="shared" si="401"/>
        <v>#DIV/0!</v>
      </c>
      <c r="BG71" s="198" t="e">
        <f t="shared" si="401"/>
        <v>#DIV/0!</v>
      </c>
      <c r="BH71" s="198" t="e">
        <f t="shared" si="401"/>
        <v>#DIV/0!</v>
      </c>
      <c r="BI71" s="198" t="e">
        <f t="shared" si="401"/>
        <v>#DIV/0!</v>
      </c>
      <c r="BJ71" s="198" t="e">
        <f t="shared" si="401"/>
        <v>#DIV/0!</v>
      </c>
      <c r="BK71" s="198" t="e">
        <f t="shared" si="401"/>
        <v>#DIV/0!</v>
      </c>
      <c r="BL71" s="198" t="e">
        <f t="shared" si="401"/>
        <v>#DIV/0!</v>
      </c>
      <c r="BM71" s="198" t="e">
        <f t="shared" si="401"/>
        <v>#DIV/0!</v>
      </c>
      <c r="BN71" s="198" t="e">
        <f t="shared" si="401"/>
        <v>#DIV/0!</v>
      </c>
      <c r="BO71" s="198" t="e">
        <f t="shared" si="401"/>
        <v>#DIV/0!</v>
      </c>
      <c r="BP71" s="198" t="e">
        <f t="shared" si="401"/>
        <v>#DIV/0!</v>
      </c>
      <c r="BQ71" s="198" t="e">
        <f>SUM(BQ69:BQ70)</f>
        <v>#DIV/0!</v>
      </c>
      <c r="BR71" s="198" t="e">
        <f t="shared" ref="BR71:EC71" si="402">SUM(BR69:BR70)</f>
        <v>#DIV/0!</v>
      </c>
      <c r="BS71" s="198" t="e">
        <f t="shared" si="402"/>
        <v>#DIV/0!</v>
      </c>
      <c r="BT71" s="198" t="e">
        <f t="shared" si="402"/>
        <v>#DIV/0!</v>
      </c>
      <c r="BU71" s="198" t="e">
        <f t="shared" si="402"/>
        <v>#DIV/0!</v>
      </c>
      <c r="BV71" s="198" t="e">
        <f t="shared" si="402"/>
        <v>#DIV/0!</v>
      </c>
      <c r="BW71" s="198" t="e">
        <f t="shared" si="402"/>
        <v>#DIV/0!</v>
      </c>
      <c r="BX71" s="198" t="e">
        <f t="shared" si="402"/>
        <v>#DIV/0!</v>
      </c>
      <c r="BY71" s="198" t="e">
        <f t="shared" si="402"/>
        <v>#DIV/0!</v>
      </c>
      <c r="BZ71" s="198" t="e">
        <f t="shared" si="402"/>
        <v>#DIV/0!</v>
      </c>
      <c r="CA71" s="198" t="e">
        <f t="shared" si="402"/>
        <v>#DIV/0!</v>
      </c>
      <c r="CB71" s="198" t="e">
        <f t="shared" si="402"/>
        <v>#DIV/0!</v>
      </c>
      <c r="CC71" s="198" t="e">
        <f t="shared" si="402"/>
        <v>#DIV/0!</v>
      </c>
      <c r="CD71" s="198" t="e">
        <f t="shared" si="402"/>
        <v>#DIV/0!</v>
      </c>
      <c r="CE71" s="198" t="e">
        <f t="shared" si="402"/>
        <v>#DIV/0!</v>
      </c>
      <c r="CF71" s="198" t="e">
        <f t="shared" si="402"/>
        <v>#DIV/0!</v>
      </c>
      <c r="CG71" s="198" t="e">
        <f t="shared" si="402"/>
        <v>#DIV/0!</v>
      </c>
      <c r="CH71" s="198" t="e">
        <f t="shared" si="402"/>
        <v>#DIV/0!</v>
      </c>
      <c r="CI71" s="198" t="e">
        <f t="shared" si="402"/>
        <v>#DIV/0!</v>
      </c>
      <c r="CJ71" s="198" t="e">
        <f t="shared" si="402"/>
        <v>#DIV/0!</v>
      </c>
      <c r="CK71" s="198" t="e">
        <f t="shared" si="402"/>
        <v>#DIV/0!</v>
      </c>
      <c r="CL71" s="198" t="e">
        <f t="shared" si="402"/>
        <v>#DIV/0!</v>
      </c>
      <c r="CM71" s="198" t="e">
        <f t="shared" si="402"/>
        <v>#DIV/0!</v>
      </c>
      <c r="CN71" s="198" t="e">
        <f t="shared" si="402"/>
        <v>#DIV/0!</v>
      </c>
      <c r="CO71" s="198" t="e">
        <f t="shared" si="402"/>
        <v>#DIV/0!</v>
      </c>
      <c r="CP71" s="198" t="e">
        <f t="shared" si="402"/>
        <v>#DIV/0!</v>
      </c>
      <c r="CQ71" s="198" t="e">
        <f t="shared" si="402"/>
        <v>#DIV/0!</v>
      </c>
      <c r="CR71" s="198" t="e">
        <f t="shared" si="402"/>
        <v>#DIV/0!</v>
      </c>
      <c r="CS71" s="198" t="e">
        <f t="shared" si="402"/>
        <v>#DIV/0!</v>
      </c>
      <c r="CT71" s="198" t="e">
        <f t="shared" si="402"/>
        <v>#DIV/0!</v>
      </c>
      <c r="CU71" s="198" t="e">
        <f t="shared" si="402"/>
        <v>#DIV/0!</v>
      </c>
      <c r="CV71" s="198" t="e">
        <f t="shared" si="402"/>
        <v>#DIV/0!</v>
      </c>
      <c r="CW71" s="198" t="e">
        <f t="shared" si="402"/>
        <v>#DIV/0!</v>
      </c>
      <c r="CX71" s="198" t="e">
        <f t="shared" si="402"/>
        <v>#DIV/0!</v>
      </c>
      <c r="CY71" s="198" t="e">
        <f t="shared" si="402"/>
        <v>#DIV/0!</v>
      </c>
      <c r="CZ71" s="198" t="e">
        <f t="shared" si="402"/>
        <v>#DIV/0!</v>
      </c>
      <c r="DA71" s="198" t="e">
        <f t="shared" si="402"/>
        <v>#DIV/0!</v>
      </c>
      <c r="DB71" s="198" t="e">
        <f t="shared" si="402"/>
        <v>#DIV/0!</v>
      </c>
      <c r="DC71" s="198" t="e">
        <f t="shared" si="402"/>
        <v>#DIV/0!</v>
      </c>
      <c r="DD71" s="198" t="e">
        <f t="shared" si="402"/>
        <v>#DIV/0!</v>
      </c>
      <c r="DE71" s="198" t="e">
        <f t="shared" si="402"/>
        <v>#DIV/0!</v>
      </c>
      <c r="DF71" s="198" t="e">
        <f t="shared" si="402"/>
        <v>#DIV/0!</v>
      </c>
      <c r="DG71" s="198" t="e">
        <f t="shared" si="402"/>
        <v>#DIV/0!</v>
      </c>
      <c r="DH71" s="198" t="e">
        <f t="shared" si="402"/>
        <v>#DIV/0!</v>
      </c>
      <c r="DI71" s="198" t="e">
        <f t="shared" si="402"/>
        <v>#DIV/0!</v>
      </c>
      <c r="DJ71" s="198" t="e">
        <f t="shared" si="402"/>
        <v>#DIV/0!</v>
      </c>
      <c r="DK71" s="198" t="e">
        <f t="shared" si="402"/>
        <v>#DIV/0!</v>
      </c>
      <c r="DL71" s="198" t="e">
        <f t="shared" si="402"/>
        <v>#DIV/0!</v>
      </c>
      <c r="DM71" s="198" t="e">
        <f t="shared" si="402"/>
        <v>#DIV/0!</v>
      </c>
      <c r="DN71" s="198" t="e">
        <f t="shared" si="402"/>
        <v>#DIV/0!</v>
      </c>
      <c r="DO71" s="198" t="e">
        <f t="shared" si="402"/>
        <v>#DIV/0!</v>
      </c>
      <c r="DP71" s="198" t="e">
        <f t="shared" si="402"/>
        <v>#DIV/0!</v>
      </c>
      <c r="DQ71" s="198" t="e">
        <f t="shared" si="402"/>
        <v>#DIV/0!</v>
      </c>
      <c r="DR71" s="198" t="e">
        <f t="shared" si="402"/>
        <v>#DIV/0!</v>
      </c>
      <c r="DS71" s="198" t="e">
        <f t="shared" si="402"/>
        <v>#DIV/0!</v>
      </c>
      <c r="DT71" s="198" t="e">
        <f t="shared" si="402"/>
        <v>#DIV/0!</v>
      </c>
      <c r="DU71" s="198" t="e">
        <f t="shared" si="402"/>
        <v>#DIV/0!</v>
      </c>
      <c r="DV71" s="198" t="e">
        <f t="shared" si="402"/>
        <v>#DIV/0!</v>
      </c>
      <c r="DW71" s="198" t="e">
        <f t="shared" si="402"/>
        <v>#DIV/0!</v>
      </c>
      <c r="DX71" s="198" t="e">
        <f t="shared" si="402"/>
        <v>#DIV/0!</v>
      </c>
      <c r="DY71" s="198" t="e">
        <f t="shared" si="402"/>
        <v>#DIV/0!</v>
      </c>
      <c r="DZ71" s="198" t="e">
        <f t="shared" si="402"/>
        <v>#DIV/0!</v>
      </c>
      <c r="EA71" s="198" t="e">
        <f t="shared" si="402"/>
        <v>#DIV/0!</v>
      </c>
      <c r="EB71" s="198" t="e">
        <f t="shared" si="402"/>
        <v>#DIV/0!</v>
      </c>
      <c r="EC71" s="198" t="e">
        <f t="shared" si="402"/>
        <v>#DIV/0!</v>
      </c>
      <c r="ED71" s="198" t="e">
        <f t="shared" ref="ED71:GO71" si="403">SUM(ED69:ED70)</f>
        <v>#DIV/0!</v>
      </c>
      <c r="EE71" s="198" t="e">
        <f t="shared" si="403"/>
        <v>#DIV/0!</v>
      </c>
      <c r="EF71" s="198" t="e">
        <f t="shared" si="403"/>
        <v>#DIV/0!</v>
      </c>
      <c r="EG71" s="198" t="e">
        <f t="shared" si="403"/>
        <v>#DIV/0!</v>
      </c>
      <c r="EH71" s="198" t="e">
        <f t="shared" si="403"/>
        <v>#DIV/0!</v>
      </c>
      <c r="EI71" s="198" t="e">
        <f t="shared" si="403"/>
        <v>#DIV/0!</v>
      </c>
      <c r="EJ71" s="198" t="e">
        <f t="shared" si="403"/>
        <v>#DIV/0!</v>
      </c>
      <c r="EK71" s="198" t="e">
        <f t="shared" si="403"/>
        <v>#DIV/0!</v>
      </c>
      <c r="EL71" s="198" t="e">
        <f t="shared" si="403"/>
        <v>#DIV/0!</v>
      </c>
      <c r="EM71" s="198" t="e">
        <f t="shared" si="403"/>
        <v>#DIV/0!</v>
      </c>
      <c r="EN71" s="198" t="e">
        <f t="shared" si="403"/>
        <v>#DIV/0!</v>
      </c>
      <c r="EO71" s="198" t="e">
        <f t="shared" si="403"/>
        <v>#DIV/0!</v>
      </c>
      <c r="EP71" s="198" t="e">
        <f t="shared" si="403"/>
        <v>#DIV/0!</v>
      </c>
      <c r="EQ71" s="198" t="e">
        <f t="shared" si="403"/>
        <v>#DIV/0!</v>
      </c>
      <c r="ER71" s="198" t="e">
        <f t="shared" si="403"/>
        <v>#DIV/0!</v>
      </c>
      <c r="ES71" s="198" t="e">
        <f t="shared" si="403"/>
        <v>#DIV/0!</v>
      </c>
      <c r="ET71" s="198" t="e">
        <f t="shared" si="403"/>
        <v>#DIV/0!</v>
      </c>
      <c r="EU71" s="198" t="e">
        <f t="shared" si="403"/>
        <v>#DIV/0!</v>
      </c>
      <c r="EV71" s="198" t="e">
        <f t="shared" si="403"/>
        <v>#DIV/0!</v>
      </c>
      <c r="EW71" s="198" t="e">
        <f t="shared" si="403"/>
        <v>#DIV/0!</v>
      </c>
      <c r="EX71" s="198" t="e">
        <f t="shared" si="403"/>
        <v>#DIV/0!</v>
      </c>
      <c r="EY71" s="198" t="e">
        <f t="shared" si="403"/>
        <v>#DIV/0!</v>
      </c>
      <c r="EZ71" s="198" t="e">
        <f t="shared" si="403"/>
        <v>#DIV/0!</v>
      </c>
      <c r="FA71" s="198" t="e">
        <f t="shared" si="403"/>
        <v>#DIV/0!</v>
      </c>
      <c r="FB71" s="198" t="e">
        <f t="shared" si="403"/>
        <v>#DIV/0!</v>
      </c>
      <c r="FC71" s="198" t="e">
        <f t="shared" si="403"/>
        <v>#DIV/0!</v>
      </c>
      <c r="FD71" s="198" t="e">
        <f t="shared" si="403"/>
        <v>#DIV/0!</v>
      </c>
      <c r="FE71" s="198" t="e">
        <f t="shared" si="403"/>
        <v>#DIV/0!</v>
      </c>
      <c r="FF71" s="198" t="e">
        <f t="shared" si="403"/>
        <v>#DIV/0!</v>
      </c>
      <c r="FG71" s="198" t="e">
        <f t="shared" si="403"/>
        <v>#DIV/0!</v>
      </c>
      <c r="FH71" s="198" t="e">
        <f t="shared" si="403"/>
        <v>#DIV/0!</v>
      </c>
      <c r="FI71" s="198" t="e">
        <f t="shared" si="403"/>
        <v>#DIV/0!</v>
      </c>
      <c r="FJ71" s="198" t="e">
        <f t="shared" si="403"/>
        <v>#DIV/0!</v>
      </c>
      <c r="FK71" s="198" t="e">
        <f t="shared" si="403"/>
        <v>#DIV/0!</v>
      </c>
      <c r="FL71" s="198" t="e">
        <f t="shared" si="403"/>
        <v>#DIV/0!</v>
      </c>
      <c r="FM71" s="198" t="e">
        <f t="shared" si="403"/>
        <v>#DIV/0!</v>
      </c>
      <c r="FN71" s="198" t="e">
        <f t="shared" si="403"/>
        <v>#DIV/0!</v>
      </c>
      <c r="FO71" s="198" t="e">
        <f t="shared" si="403"/>
        <v>#DIV/0!</v>
      </c>
      <c r="FP71" s="198" t="e">
        <f t="shared" si="403"/>
        <v>#DIV/0!</v>
      </c>
      <c r="FQ71" s="198" t="e">
        <f t="shared" si="403"/>
        <v>#DIV/0!</v>
      </c>
      <c r="FR71" s="198" t="e">
        <f t="shared" si="403"/>
        <v>#DIV/0!</v>
      </c>
      <c r="FS71" s="198" t="e">
        <f t="shared" si="403"/>
        <v>#DIV/0!</v>
      </c>
      <c r="FT71" s="198" t="e">
        <f t="shared" si="403"/>
        <v>#DIV/0!</v>
      </c>
      <c r="FU71" s="198" t="e">
        <f t="shared" si="403"/>
        <v>#DIV/0!</v>
      </c>
      <c r="FV71" s="198" t="e">
        <f t="shared" si="403"/>
        <v>#DIV/0!</v>
      </c>
      <c r="FW71" s="198" t="e">
        <f t="shared" si="403"/>
        <v>#DIV/0!</v>
      </c>
      <c r="FX71" s="198" t="e">
        <f t="shared" si="403"/>
        <v>#DIV/0!</v>
      </c>
      <c r="FY71" s="198" t="e">
        <f t="shared" si="403"/>
        <v>#DIV/0!</v>
      </c>
      <c r="FZ71" s="198" t="e">
        <f t="shared" si="403"/>
        <v>#DIV/0!</v>
      </c>
      <c r="GA71" s="198" t="e">
        <f t="shared" si="403"/>
        <v>#DIV/0!</v>
      </c>
      <c r="GB71" s="198" t="e">
        <f t="shared" si="403"/>
        <v>#DIV/0!</v>
      </c>
      <c r="GC71" s="198" t="e">
        <f t="shared" si="403"/>
        <v>#DIV/0!</v>
      </c>
      <c r="GD71" s="198" t="e">
        <f t="shared" si="403"/>
        <v>#DIV/0!</v>
      </c>
      <c r="GE71" s="198" t="e">
        <f t="shared" si="403"/>
        <v>#DIV/0!</v>
      </c>
      <c r="GF71" s="198" t="e">
        <f t="shared" si="403"/>
        <v>#DIV/0!</v>
      </c>
      <c r="GG71" s="198" t="e">
        <f t="shared" si="403"/>
        <v>#DIV/0!</v>
      </c>
      <c r="GH71" s="198" t="e">
        <f t="shared" si="403"/>
        <v>#DIV/0!</v>
      </c>
      <c r="GI71" s="198" t="e">
        <f t="shared" si="403"/>
        <v>#DIV/0!</v>
      </c>
      <c r="GJ71" s="198" t="e">
        <f t="shared" si="403"/>
        <v>#DIV/0!</v>
      </c>
      <c r="GK71" s="198" t="e">
        <f t="shared" si="403"/>
        <v>#DIV/0!</v>
      </c>
      <c r="GL71" s="198" t="e">
        <f t="shared" si="403"/>
        <v>#DIV/0!</v>
      </c>
      <c r="GM71" s="198" t="e">
        <f t="shared" si="403"/>
        <v>#DIV/0!</v>
      </c>
      <c r="GN71" s="198" t="e">
        <f t="shared" si="403"/>
        <v>#DIV/0!</v>
      </c>
      <c r="GO71" s="198" t="e">
        <f t="shared" si="403"/>
        <v>#DIV/0!</v>
      </c>
      <c r="GP71" s="198" t="e">
        <f t="shared" ref="GP71:JA71" si="404">SUM(GP69:GP70)</f>
        <v>#DIV/0!</v>
      </c>
      <c r="GQ71" s="198" t="e">
        <f t="shared" si="404"/>
        <v>#DIV/0!</v>
      </c>
      <c r="GR71" s="198" t="e">
        <f t="shared" si="404"/>
        <v>#DIV/0!</v>
      </c>
      <c r="GS71" s="198" t="e">
        <f t="shared" si="404"/>
        <v>#DIV/0!</v>
      </c>
      <c r="GT71" s="198" t="e">
        <f t="shared" si="404"/>
        <v>#DIV/0!</v>
      </c>
      <c r="GU71" s="198" t="e">
        <f t="shared" si="404"/>
        <v>#DIV/0!</v>
      </c>
      <c r="GV71" s="198" t="e">
        <f t="shared" si="404"/>
        <v>#DIV/0!</v>
      </c>
      <c r="GW71" s="198" t="e">
        <f t="shared" si="404"/>
        <v>#DIV/0!</v>
      </c>
      <c r="GX71" s="198" t="e">
        <f t="shared" si="404"/>
        <v>#DIV/0!</v>
      </c>
      <c r="GY71" s="198" t="e">
        <f t="shared" si="404"/>
        <v>#DIV/0!</v>
      </c>
      <c r="GZ71" s="198" t="e">
        <f t="shared" si="404"/>
        <v>#DIV/0!</v>
      </c>
      <c r="HA71" s="198" t="e">
        <f t="shared" si="404"/>
        <v>#DIV/0!</v>
      </c>
      <c r="HB71" s="198" t="e">
        <f t="shared" si="404"/>
        <v>#DIV/0!</v>
      </c>
      <c r="HC71" s="198" t="e">
        <f t="shared" si="404"/>
        <v>#DIV/0!</v>
      </c>
      <c r="HD71" s="198" t="e">
        <f t="shared" si="404"/>
        <v>#DIV/0!</v>
      </c>
      <c r="HE71" s="198" t="e">
        <f t="shared" si="404"/>
        <v>#DIV/0!</v>
      </c>
      <c r="HF71" s="198" t="e">
        <f t="shared" si="404"/>
        <v>#DIV/0!</v>
      </c>
      <c r="HG71" s="198" t="e">
        <f t="shared" si="404"/>
        <v>#DIV/0!</v>
      </c>
      <c r="HH71" s="198" t="e">
        <f t="shared" si="404"/>
        <v>#DIV/0!</v>
      </c>
      <c r="HI71" s="198" t="e">
        <f t="shared" si="404"/>
        <v>#DIV/0!</v>
      </c>
      <c r="HJ71" s="198" t="e">
        <f t="shared" si="404"/>
        <v>#DIV/0!</v>
      </c>
      <c r="HK71" s="198" t="e">
        <f t="shared" si="404"/>
        <v>#DIV/0!</v>
      </c>
      <c r="HL71" s="198" t="e">
        <f t="shared" si="404"/>
        <v>#DIV/0!</v>
      </c>
      <c r="HM71" s="198" t="e">
        <f t="shared" si="404"/>
        <v>#DIV/0!</v>
      </c>
      <c r="HN71" s="198" t="e">
        <f t="shared" si="404"/>
        <v>#DIV/0!</v>
      </c>
      <c r="HO71" s="198" t="e">
        <f t="shared" si="404"/>
        <v>#DIV/0!</v>
      </c>
      <c r="HP71" s="198" t="e">
        <f t="shared" si="404"/>
        <v>#DIV/0!</v>
      </c>
      <c r="HQ71" s="198" t="e">
        <f t="shared" si="404"/>
        <v>#DIV/0!</v>
      </c>
      <c r="HR71" s="198" t="e">
        <f t="shared" si="404"/>
        <v>#DIV/0!</v>
      </c>
      <c r="HS71" s="198" t="e">
        <f t="shared" si="404"/>
        <v>#DIV/0!</v>
      </c>
      <c r="HT71" s="198" t="e">
        <f t="shared" si="404"/>
        <v>#DIV/0!</v>
      </c>
      <c r="HU71" s="198" t="e">
        <f t="shared" si="404"/>
        <v>#DIV/0!</v>
      </c>
      <c r="HV71" s="198" t="e">
        <f t="shared" si="404"/>
        <v>#DIV/0!</v>
      </c>
      <c r="HW71" s="198" t="e">
        <f t="shared" si="404"/>
        <v>#DIV/0!</v>
      </c>
      <c r="HX71" s="198" t="e">
        <f t="shared" si="404"/>
        <v>#DIV/0!</v>
      </c>
      <c r="HY71" s="198" t="e">
        <f t="shared" si="404"/>
        <v>#DIV/0!</v>
      </c>
      <c r="HZ71" s="198" t="e">
        <f t="shared" si="404"/>
        <v>#DIV/0!</v>
      </c>
      <c r="IA71" s="198" t="e">
        <f t="shared" si="404"/>
        <v>#DIV/0!</v>
      </c>
      <c r="IB71" s="198" t="e">
        <f t="shared" si="404"/>
        <v>#DIV/0!</v>
      </c>
      <c r="IC71" s="198" t="e">
        <f t="shared" si="404"/>
        <v>#DIV/0!</v>
      </c>
      <c r="ID71" s="198" t="e">
        <f t="shared" si="404"/>
        <v>#DIV/0!</v>
      </c>
      <c r="IE71" s="198" t="e">
        <f t="shared" si="404"/>
        <v>#DIV/0!</v>
      </c>
      <c r="IF71" s="198" t="e">
        <f t="shared" si="404"/>
        <v>#DIV/0!</v>
      </c>
      <c r="IG71" s="198" t="e">
        <f t="shared" si="404"/>
        <v>#DIV/0!</v>
      </c>
      <c r="IH71" s="198" t="e">
        <f t="shared" si="404"/>
        <v>#DIV/0!</v>
      </c>
      <c r="II71" s="198" t="e">
        <f t="shared" si="404"/>
        <v>#DIV/0!</v>
      </c>
      <c r="IJ71" s="198" t="e">
        <f t="shared" si="404"/>
        <v>#DIV/0!</v>
      </c>
      <c r="IK71" s="198" t="e">
        <f t="shared" si="404"/>
        <v>#DIV/0!</v>
      </c>
      <c r="IL71" s="198" t="e">
        <f t="shared" si="404"/>
        <v>#DIV/0!</v>
      </c>
      <c r="IM71" s="198" t="e">
        <f t="shared" si="404"/>
        <v>#DIV/0!</v>
      </c>
      <c r="IN71" s="198" t="e">
        <f t="shared" si="404"/>
        <v>#DIV/0!</v>
      </c>
      <c r="IO71" s="198" t="e">
        <f t="shared" si="404"/>
        <v>#DIV/0!</v>
      </c>
      <c r="IP71" s="198" t="e">
        <f t="shared" si="404"/>
        <v>#DIV/0!</v>
      </c>
      <c r="IQ71" s="198" t="e">
        <f t="shared" si="404"/>
        <v>#DIV/0!</v>
      </c>
      <c r="IR71" s="198" t="e">
        <f t="shared" si="404"/>
        <v>#DIV/0!</v>
      </c>
      <c r="IS71" s="198" t="e">
        <f t="shared" si="404"/>
        <v>#DIV/0!</v>
      </c>
      <c r="IT71" s="198" t="e">
        <f t="shared" si="404"/>
        <v>#DIV/0!</v>
      </c>
      <c r="IU71" s="198" t="e">
        <f t="shared" si="404"/>
        <v>#DIV/0!</v>
      </c>
      <c r="IV71" s="198" t="e">
        <f t="shared" si="404"/>
        <v>#DIV/0!</v>
      </c>
      <c r="IW71" s="198" t="e">
        <f t="shared" si="404"/>
        <v>#DIV/0!</v>
      </c>
      <c r="IX71" s="198" t="e">
        <f t="shared" si="404"/>
        <v>#DIV/0!</v>
      </c>
      <c r="IY71" s="198" t="e">
        <f t="shared" si="404"/>
        <v>#DIV/0!</v>
      </c>
      <c r="IZ71" s="198" t="e">
        <f t="shared" si="404"/>
        <v>#DIV/0!</v>
      </c>
      <c r="JA71" s="198" t="e">
        <f t="shared" si="404"/>
        <v>#DIV/0!</v>
      </c>
      <c r="JB71" s="198" t="e">
        <f t="shared" ref="JB71:LM71" si="405">SUM(JB69:JB70)</f>
        <v>#DIV/0!</v>
      </c>
      <c r="JC71" s="198" t="e">
        <f t="shared" si="405"/>
        <v>#DIV/0!</v>
      </c>
      <c r="JD71" s="198" t="e">
        <f t="shared" si="405"/>
        <v>#DIV/0!</v>
      </c>
      <c r="JE71" s="198" t="e">
        <f t="shared" si="405"/>
        <v>#DIV/0!</v>
      </c>
      <c r="JF71" s="198" t="e">
        <f t="shared" si="405"/>
        <v>#DIV/0!</v>
      </c>
      <c r="JG71" s="198" t="e">
        <f t="shared" si="405"/>
        <v>#DIV/0!</v>
      </c>
      <c r="JH71" s="198" t="e">
        <f t="shared" si="405"/>
        <v>#DIV/0!</v>
      </c>
      <c r="JI71" s="198" t="e">
        <f t="shared" si="405"/>
        <v>#DIV/0!</v>
      </c>
      <c r="JJ71" s="198" t="e">
        <f t="shared" si="405"/>
        <v>#DIV/0!</v>
      </c>
      <c r="JK71" s="198" t="e">
        <f t="shared" si="405"/>
        <v>#DIV/0!</v>
      </c>
      <c r="JL71" s="198" t="e">
        <f t="shared" si="405"/>
        <v>#DIV/0!</v>
      </c>
      <c r="JM71" s="198" t="e">
        <f t="shared" si="405"/>
        <v>#DIV/0!</v>
      </c>
      <c r="JN71" s="198" t="e">
        <f t="shared" si="405"/>
        <v>#DIV/0!</v>
      </c>
      <c r="JO71" s="198" t="e">
        <f t="shared" si="405"/>
        <v>#DIV/0!</v>
      </c>
      <c r="JP71" s="198" t="e">
        <f t="shared" si="405"/>
        <v>#DIV/0!</v>
      </c>
      <c r="JQ71" s="198" t="e">
        <f t="shared" si="405"/>
        <v>#DIV/0!</v>
      </c>
      <c r="JR71" s="198" t="e">
        <f t="shared" si="405"/>
        <v>#DIV/0!</v>
      </c>
      <c r="JS71" s="198" t="e">
        <f t="shared" si="405"/>
        <v>#DIV/0!</v>
      </c>
      <c r="JT71" s="198" t="e">
        <f t="shared" si="405"/>
        <v>#DIV/0!</v>
      </c>
      <c r="JU71" s="198" t="e">
        <f t="shared" si="405"/>
        <v>#DIV/0!</v>
      </c>
      <c r="JV71" s="198" t="e">
        <f t="shared" si="405"/>
        <v>#DIV/0!</v>
      </c>
      <c r="JW71" s="198" t="e">
        <f t="shared" si="405"/>
        <v>#DIV/0!</v>
      </c>
      <c r="JX71" s="198" t="e">
        <f t="shared" si="405"/>
        <v>#DIV/0!</v>
      </c>
      <c r="JY71" s="198" t="e">
        <f t="shared" si="405"/>
        <v>#DIV/0!</v>
      </c>
      <c r="JZ71" s="198" t="e">
        <f t="shared" si="405"/>
        <v>#DIV/0!</v>
      </c>
      <c r="KA71" s="198" t="e">
        <f t="shared" si="405"/>
        <v>#DIV/0!</v>
      </c>
      <c r="KB71" s="198" t="e">
        <f t="shared" si="405"/>
        <v>#DIV/0!</v>
      </c>
      <c r="KC71" s="198" t="e">
        <f t="shared" si="405"/>
        <v>#DIV/0!</v>
      </c>
      <c r="KD71" s="198" t="e">
        <f t="shared" si="405"/>
        <v>#DIV/0!</v>
      </c>
      <c r="KE71" s="198" t="e">
        <f t="shared" si="405"/>
        <v>#DIV/0!</v>
      </c>
      <c r="KF71" s="198" t="e">
        <f t="shared" si="405"/>
        <v>#DIV/0!</v>
      </c>
      <c r="KG71" s="198" t="e">
        <f t="shared" si="405"/>
        <v>#DIV/0!</v>
      </c>
      <c r="KH71" s="198" t="e">
        <f t="shared" si="405"/>
        <v>#DIV/0!</v>
      </c>
      <c r="KI71" s="198" t="e">
        <f t="shared" si="405"/>
        <v>#DIV/0!</v>
      </c>
      <c r="KJ71" s="198" t="e">
        <f t="shared" si="405"/>
        <v>#DIV/0!</v>
      </c>
      <c r="KK71" s="198" t="e">
        <f t="shared" si="405"/>
        <v>#DIV/0!</v>
      </c>
      <c r="KL71" s="198" t="e">
        <f t="shared" si="405"/>
        <v>#DIV/0!</v>
      </c>
      <c r="KM71" s="198" t="e">
        <f t="shared" si="405"/>
        <v>#DIV/0!</v>
      </c>
      <c r="KN71" s="198" t="e">
        <f t="shared" si="405"/>
        <v>#DIV/0!</v>
      </c>
      <c r="KO71" s="198" t="e">
        <f t="shared" si="405"/>
        <v>#DIV/0!</v>
      </c>
      <c r="KP71" s="198" t="e">
        <f t="shared" si="405"/>
        <v>#DIV/0!</v>
      </c>
      <c r="KQ71" s="198" t="e">
        <f t="shared" si="405"/>
        <v>#DIV/0!</v>
      </c>
      <c r="KR71" s="198" t="e">
        <f t="shared" si="405"/>
        <v>#DIV/0!</v>
      </c>
      <c r="KS71" s="198" t="e">
        <f t="shared" si="405"/>
        <v>#DIV/0!</v>
      </c>
      <c r="KT71" s="198" t="e">
        <f t="shared" si="405"/>
        <v>#DIV/0!</v>
      </c>
      <c r="KU71" s="198" t="e">
        <f t="shared" si="405"/>
        <v>#DIV/0!</v>
      </c>
      <c r="KV71" s="198" t="e">
        <f t="shared" si="405"/>
        <v>#DIV/0!</v>
      </c>
      <c r="KW71" s="198" t="e">
        <f t="shared" si="405"/>
        <v>#DIV/0!</v>
      </c>
      <c r="KX71" s="198" t="e">
        <f t="shared" si="405"/>
        <v>#DIV/0!</v>
      </c>
      <c r="KY71" s="198" t="e">
        <f t="shared" si="405"/>
        <v>#DIV/0!</v>
      </c>
      <c r="KZ71" s="198" t="e">
        <f t="shared" si="405"/>
        <v>#DIV/0!</v>
      </c>
      <c r="LA71" s="198" t="e">
        <f t="shared" si="405"/>
        <v>#DIV/0!</v>
      </c>
      <c r="LB71" s="198" t="e">
        <f t="shared" si="405"/>
        <v>#DIV/0!</v>
      </c>
      <c r="LC71" s="198" t="e">
        <f t="shared" si="405"/>
        <v>#DIV/0!</v>
      </c>
      <c r="LD71" s="198" t="e">
        <f t="shared" si="405"/>
        <v>#DIV/0!</v>
      </c>
      <c r="LE71" s="198" t="e">
        <f t="shared" si="405"/>
        <v>#DIV/0!</v>
      </c>
      <c r="LF71" s="198" t="e">
        <f t="shared" si="405"/>
        <v>#DIV/0!</v>
      </c>
      <c r="LG71" s="198" t="e">
        <f t="shared" si="405"/>
        <v>#DIV/0!</v>
      </c>
      <c r="LH71" s="198" t="e">
        <f t="shared" si="405"/>
        <v>#DIV/0!</v>
      </c>
      <c r="LI71" s="198" t="e">
        <f t="shared" si="405"/>
        <v>#DIV/0!</v>
      </c>
      <c r="LJ71" s="198" t="e">
        <f t="shared" si="405"/>
        <v>#DIV/0!</v>
      </c>
      <c r="LK71" s="198" t="e">
        <f t="shared" si="405"/>
        <v>#DIV/0!</v>
      </c>
      <c r="LL71" s="198" t="e">
        <f t="shared" si="405"/>
        <v>#DIV/0!</v>
      </c>
      <c r="LM71" s="198" t="e">
        <f t="shared" si="405"/>
        <v>#DIV/0!</v>
      </c>
      <c r="LN71" s="198" t="e">
        <f t="shared" ref="LN71:NY71" si="406">SUM(LN69:LN70)</f>
        <v>#DIV/0!</v>
      </c>
      <c r="LO71" s="198" t="e">
        <f t="shared" si="406"/>
        <v>#DIV/0!</v>
      </c>
      <c r="LP71" s="198" t="e">
        <f t="shared" si="406"/>
        <v>#DIV/0!</v>
      </c>
      <c r="LQ71" s="198" t="e">
        <f t="shared" si="406"/>
        <v>#DIV/0!</v>
      </c>
      <c r="LR71" s="198" t="e">
        <f t="shared" si="406"/>
        <v>#DIV/0!</v>
      </c>
      <c r="LS71" s="198" t="e">
        <f t="shared" si="406"/>
        <v>#DIV/0!</v>
      </c>
      <c r="LT71" s="198" t="e">
        <f t="shared" si="406"/>
        <v>#DIV/0!</v>
      </c>
      <c r="LU71" s="198" t="e">
        <f t="shared" si="406"/>
        <v>#DIV/0!</v>
      </c>
      <c r="LV71" s="198" t="e">
        <f t="shared" si="406"/>
        <v>#DIV/0!</v>
      </c>
      <c r="LW71" s="198" t="e">
        <f t="shared" si="406"/>
        <v>#DIV/0!</v>
      </c>
      <c r="LX71" s="198" t="e">
        <f t="shared" si="406"/>
        <v>#DIV/0!</v>
      </c>
      <c r="LY71" s="198" t="e">
        <f t="shared" si="406"/>
        <v>#DIV/0!</v>
      </c>
      <c r="LZ71" s="198" t="e">
        <f t="shared" si="406"/>
        <v>#DIV/0!</v>
      </c>
      <c r="MA71" s="198" t="e">
        <f t="shared" si="406"/>
        <v>#DIV/0!</v>
      </c>
      <c r="MB71" s="198" t="e">
        <f t="shared" si="406"/>
        <v>#DIV/0!</v>
      </c>
      <c r="MC71" s="198" t="e">
        <f t="shared" si="406"/>
        <v>#DIV/0!</v>
      </c>
      <c r="MD71" s="198" t="e">
        <f t="shared" si="406"/>
        <v>#DIV/0!</v>
      </c>
      <c r="ME71" s="198" t="e">
        <f t="shared" si="406"/>
        <v>#DIV/0!</v>
      </c>
      <c r="MF71" s="198" t="e">
        <f t="shared" si="406"/>
        <v>#DIV/0!</v>
      </c>
      <c r="MG71" s="198" t="e">
        <f t="shared" si="406"/>
        <v>#DIV/0!</v>
      </c>
      <c r="MH71" s="198" t="e">
        <f t="shared" si="406"/>
        <v>#DIV/0!</v>
      </c>
      <c r="MI71" s="198" t="e">
        <f t="shared" si="406"/>
        <v>#DIV/0!</v>
      </c>
      <c r="MJ71" s="198" t="e">
        <f t="shared" si="406"/>
        <v>#DIV/0!</v>
      </c>
      <c r="MK71" s="198" t="e">
        <f t="shared" si="406"/>
        <v>#DIV/0!</v>
      </c>
      <c r="ML71" s="198" t="e">
        <f t="shared" si="406"/>
        <v>#DIV/0!</v>
      </c>
      <c r="MM71" s="198" t="e">
        <f t="shared" si="406"/>
        <v>#DIV/0!</v>
      </c>
      <c r="MN71" s="198" t="e">
        <f t="shared" si="406"/>
        <v>#DIV/0!</v>
      </c>
      <c r="MO71" s="198" t="e">
        <f t="shared" si="406"/>
        <v>#DIV/0!</v>
      </c>
      <c r="MP71" s="198" t="e">
        <f t="shared" si="406"/>
        <v>#DIV/0!</v>
      </c>
      <c r="MQ71" s="198" t="e">
        <f t="shared" si="406"/>
        <v>#DIV/0!</v>
      </c>
      <c r="MR71" s="198" t="e">
        <f t="shared" si="406"/>
        <v>#DIV/0!</v>
      </c>
      <c r="MS71" s="198" t="e">
        <f t="shared" si="406"/>
        <v>#DIV/0!</v>
      </c>
      <c r="MT71" s="198" t="e">
        <f t="shared" si="406"/>
        <v>#DIV/0!</v>
      </c>
      <c r="MU71" s="198" t="e">
        <f t="shared" si="406"/>
        <v>#DIV/0!</v>
      </c>
      <c r="MV71" s="198" t="e">
        <f t="shared" si="406"/>
        <v>#DIV/0!</v>
      </c>
      <c r="MW71" s="198" t="e">
        <f t="shared" si="406"/>
        <v>#DIV/0!</v>
      </c>
      <c r="MX71" s="198" t="e">
        <f t="shared" si="406"/>
        <v>#DIV/0!</v>
      </c>
      <c r="MY71" s="198" t="e">
        <f t="shared" si="406"/>
        <v>#DIV/0!</v>
      </c>
      <c r="MZ71" s="198" t="e">
        <f t="shared" si="406"/>
        <v>#DIV/0!</v>
      </c>
      <c r="NA71" s="198" t="e">
        <f t="shared" si="406"/>
        <v>#DIV/0!</v>
      </c>
      <c r="NB71" s="198" t="e">
        <f t="shared" si="406"/>
        <v>#DIV/0!</v>
      </c>
      <c r="NC71" s="198" t="e">
        <f t="shared" si="406"/>
        <v>#DIV/0!</v>
      </c>
      <c r="ND71" s="198" t="e">
        <f t="shared" si="406"/>
        <v>#DIV/0!</v>
      </c>
      <c r="NE71" s="198" t="e">
        <f t="shared" si="406"/>
        <v>#DIV/0!</v>
      </c>
      <c r="NF71" s="198" t="e">
        <f t="shared" si="406"/>
        <v>#DIV/0!</v>
      </c>
      <c r="NG71" s="198" t="e">
        <f t="shared" si="406"/>
        <v>#DIV/0!</v>
      </c>
      <c r="NH71" s="198" t="e">
        <f t="shared" si="406"/>
        <v>#DIV/0!</v>
      </c>
      <c r="NI71" s="198" t="e">
        <f t="shared" si="406"/>
        <v>#DIV/0!</v>
      </c>
      <c r="NJ71" s="198" t="e">
        <f t="shared" si="406"/>
        <v>#DIV/0!</v>
      </c>
      <c r="NK71" s="198" t="e">
        <f t="shared" si="406"/>
        <v>#DIV/0!</v>
      </c>
      <c r="NL71" s="198" t="e">
        <f t="shared" si="406"/>
        <v>#DIV/0!</v>
      </c>
      <c r="NM71" s="198" t="e">
        <f t="shared" si="406"/>
        <v>#DIV/0!</v>
      </c>
      <c r="NN71" s="198" t="e">
        <f t="shared" si="406"/>
        <v>#DIV/0!</v>
      </c>
      <c r="NO71" s="198" t="e">
        <f t="shared" si="406"/>
        <v>#DIV/0!</v>
      </c>
      <c r="NP71" s="198" t="e">
        <f t="shared" si="406"/>
        <v>#DIV/0!</v>
      </c>
      <c r="NQ71" s="198" t="e">
        <f t="shared" si="406"/>
        <v>#DIV/0!</v>
      </c>
      <c r="NR71" s="198" t="e">
        <f t="shared" si="406"/>
        <v>#DIV/0!</v>
      </c>
      <c r="NS71" s="198" t="e">
        <f t="shared" si="406"/>
        <v>#DIV/0!</v>
      </c>
      <c r="NT71" s="198" t="e">
        <f t="shared" si="406"/>
        <v>#DIV/0!</v>
      </c>
      <c r="NU71" s="198" t="e">
        <f t="shared" si="406"/>
        <v>#DIV/0!</v>
      </c>
      <c r="NV71" s="198" t="e">
        <f t="shared" si="406"/>
        <v>#DIV/0!</v>
      </c>
      <c r="NW71" s="198" t="e">
        <f t="shared" si="406"/>
        <v>#DIV/0!</v>
      </c>
      <c r="NX71" s="198" t="e">
        <f t="shared" si="406"/>
        <v>#DIV/0!</v>
      </c>
      <c r="NY71" s="198" t="e">
        <f t="shared" si="406"/>
        <v>#DIV/0!</v>
      </c>
      <c r="NZ71" s="198" t="e">
        <f t="shared" ref="NZ71:QK71" si="407">SUM(NZ69:NZ70)</f>
        <v>#DIV/0!</v>
      </c>
      <c r="OA71" s="198" t="e">
        <f t="shared" si="407"/>
        <v>#DIV/0!</v>
      </c>
      <c r="OB71" s="198" t="e">
        <f t="shared" si="407"/>
        <v>#DIV/0!</v>
      </c>
      <c r="OC71" s="198" t="e">
        <f t="shared" si="407"/>
        <v>#DIV/0!</v>
      </c>
      <c r="OD71" s="198" t="e">
        <f t="shared" si="407"/>
        <v>#DIV/0!</v>
      </c>
      <c r="OE71" s="198" t="e">
        <f t="shared" si="407"/>
        <v>#DIV/0!</v>
      </c>
      <c r="OF71" s="198" t="e">
        <f t="shared" si="407"/>
        <v>#DIV/0!</v>
      </c>
      <c r="OG71" s="198" t="e">
        <f t="shared" si="407"/>
        <v>#DIV/0!</v>
      </c>
      <c r="OH71" s="198" t="e">
        <f t="shared" si="407"/>
        <v>#DIV/0!</v>
      </c>
      <c r="OI71" s="198" t="e">
        <f t="shared" si="407"/>
        <v>#DIV/0!</v>
      </c>
      <c r="OJ71" s="198" t="e">
        <f t="shared" si="407"/>
        <v>#DIV/0!</v>
      </c>
      <c r="OK71" s="198" t="e">
        <f t="shared" si="407"/>
        <v>#DIV/0!</v>
      </c>
      <c r="OL71" s="198" t="e">
        <f t="shared" si="407"/>
        <v>#DIV/0!</v>
      </c>
      <c r="OM71" s="198" t="e">
        <f t="shared" si="407"/>
        <v>#DIV/0!</v>
      </c>
      <c r="ON71" s="198" t="e">
        <f t="shared" si="407"/>
        <v>#DIV/0!</v>
      </c>
      <c r="OO71" s="198" t="e">
        <f t="shared" si="407"/>
        <v>#DIV/0!</v>
      </c>
      <c r="OP71" s="198" t="e">
        <f t="shared" si="407"/>
        <v>#DIV/0!</v>
      </c>
      <c r="OQ71" s="198" t="e">
        <f t="shared" si="407"/>
        <v>#DIV/0!</v>
      </c>
      <c r="OR71" s="198" t="e">
        <f t="shared" si="407"/>
        <v>#DIV/0!</v>
      </c>
      <c r="OS71" s="198" t="e">
        <f t="shared" si="407"/>
        <v>#DIV/0!</v>
      </c>
      <c r="OT71" s="198" t="e">
        <f t="shared" si="407"/>
        <v>#DIV/0!</v>
      </c>
      <c r="OU71" s="198" t="e">
        <f t="shared" si="407"/>
        <v>#DIV/0!</v>
      </c>
      <c r="OV71" s="198" t="e">
        <f t="shared" si="407"/>
        <v>#DIV/0!</v>
      </c>
      <c r="OW71" s="198" t="e">
        <f t="shared" si="407"/>
        <v>#DIV/0!</v>
      </c>
      <c r="OX71" s="198" t="e">
        <f t="shared" si="407"/>
        <v>#DIV/0!</v>
      </c>
      <c r="OY71" s="198" t="e">
        <f t="shared" si="407"/>
        <v>#DIV/0!</v>
      </c>
      <c r="OZ71" s="198" t="e">
        <f t="shared" si="407"/>
        <v>#DIV/0!</v>
      </c>
      <c r="PA71" s="198" t="e">
        <f t="shared" si="407"/>
        <v>#DIV/0!</v>
      </c>
      <c r="PB71" s="198" t="e">
        <f t="shared" si="407"/>
        <v>#DIV/0!</v>
      </c>
      <c r="PC71" s="198" t="e">
        <f t="shared" si="407"/>
        <v>#DIV/0!</v>
      </c>
      <c r="PD71" s="198" t="e">
        <f t="shared" si="407"/>
        <v>#DIV/0!</v>
      </c>
      <c r="PE71" s="198" t="e">
        <f t="shared" si="407"/>
        <v>#DIV/0!</v>
      </c>
      <c r="PF71" s="198" t="e">
        <f t="shared" si="407"/>
        <v>#DIV/0!</v>
      </c>
      <c r="PG71" s="198" t="e">
        <f t="shared" si="407"/>
        <v>#DIV/0!</v>
      </c>
      <c r="PH71" s="198" t="e">
        <f t="shared" si="407"/>
        <v>#DIV/0!</v>
      </c>
      <c r="PI71" s="198" t="e">
        <f t="shared" si="407"/>
        <v>#DIV/0!</v>
      </c>
      <c r="PJ71" s="198" t="e">
        <f t="shared" si="407"/>
        <v>#DIV/0!</v>
      </c>
      <c r="PK71" s="198" t="e">
        <f t="shared" si="407"/>
        <v>#DIV/0!</v>
      </c>
      <c r="PL71" s="198" t="e">
        <f t="shared" si="407"/>
        <v>#DIV/0!</v>
      </c>
      <c r="PM71" s="198" t="e">
        <f t="shared" si="407"/>
        <v>#DIV/0!</v>
      </c>
      <c r="PN71" s="198" t="e">
        <f t="shared" si="407"/>
        <v>#DIV/0!</v>
      </c>
      <c r="PO71" s="198" t="e">
        <f t="shared" si="407"/>
        <v>#DIV/0!</v>
      </c>
      <c r="PP71" s="198" t="e">
        <f t="shared" si="407"/>
        <v>#DIV/0!</v>
      </c>
      <c r="PQ71" s="198" t="e">
        <f t="shared" si="407"/>
        <v>#DIV/0!</v>
      </c>
      <c r="PR71" s="198" t="e">
        <f t="shared" si="407"/>
        <v>#DIV/0!</v>
      </c>
      <c r="PS71" s="198" t="e">
        <f t="shared" si="407"/>
        <v>#DIV/0!</v>
      </c>
      <c r="PT71" s="198" t="e">
        <f t="shared" si="407"/>
        <v>#DIV/0!</v>
      </c>
      <c r="PU71" s="198" t="e">
        <f t="shared" si="407"/>
        <v>#DIV/0!</v>
      </c>
      <c r="PV71" s="198" t="e">
        <f t="shared" si="407"/>
        <v>#DIV/0!</v>
      </c>
      <c r="PW71" s="198" t="e">
        <f t="shared" si="407"/>
        <v>#DIV/0!</v>
      </c>
      <c r="PX71" s="198" t="e">
        <f t="shared" si="407"/>
        <v>#DIV/0!</v>
      </c>
      <c r="PY71" s="198" t="e">
        <f t="shared" si="407"/>
        <v>#DIV/0!</v>
      </c>
      <c r="PZ71" s="198" t="e">
        <f t="shared" si="407"/>
        <v>#DIV/0!</v>
      </c>
      <c r="QA71" s="198" t="e">
        <f t="shared" si="407"/>
        <v>#DIV/0!</v>
      </c>
      <c r="QB71" s="198" t="e">
        <f t="shared" si="407"/>
        <v>#DIV/0!</v>
      </c>
      <c r="QC71" s="198" t="e">
        <f t="shared" si="407"/>
        <v>#DIV/0!</v>
      </c>
      <c r="QD71" s="198" t="e">
        <f t="shared" si="407"/>
        <v>#DIV/0!</v>
      </c>
      <c r="QE71" s="198" t="e">
        <f t="shared" si="407"/>
        <v>#DIV/0!</v>
      </c>
      <c r="QF71" s="198" t="e">
        <f t="shared" si="407"/>
        <v>#DIV/0!</v>
      </c>
      <c r="QG71" s="198" t="e">
        <f t="shared" si="407"/>
        <v>#DIV/0!</v>
      </c>
      <c r="QH71" s="198" t="e">
        <f t="shared" si="407"/>
        <v>#DIV/0!</v>
      </c>
      <c r="QI71" s="198" t="e">
        <f t="shared" si="407"/>
        <v>#DIV/0!</v>
      </c>
      <c r="QJ71" s="198" t="e">
        <f t="shared" si="407"/>
        <v>#DIV/0!</v>
      </c>
      <c r="QK71" s="198" t="e">
        <f t="shared" si="407"/>
        <v>#DIV/0!</v>
      </c>
      <c r="QL71" s="198" t="e">
        <f t="shared" ref="QL71:SW71" si="408">SUM(QL69:QL70)</f>
        <v>#DIV/0!</v>
      </c>
      <c r="QM71" s="198" t="e">
        <f t="shared" si="408"/>
        <v>#DIV/0!</v>
      </c>
      <c r="QN71" s="198" t="e">
        <f t="shared" si="408"/>
        <v>#DIV/0!</v>
      </c>
      <c r="QO71" s="198" t="e">
        <f t="shared" si="408"/>
        <v>#DIV/0!</v>
      </c>
      <c r="QP71" s="198" t="e">
        <f t="shared" si="408"/>
        <v>#DIV/0!</v>
      </c>
      <c r="QQ71" s="198" t="e">
        <f t="shared" si="408"/>
        <v>#DIV/0!</v>
      </c>
      <c r="QR71" s="198" t="e">
        <f t="shared" si="408"/>
        <v>#DIV/0!</v>
      </c>
      <c r="QS71" s="198" t="e">
        <f t="shared" si="408"/>
        <v>#DIV/0!</v>
      </c>
      <c r="QT71" s="198" t="e">
        <f t="shared" si="408"/>
        <v>#DIV/0!</v>
      </c>
      <c r="QU71" s="198" t="e">
        <f t="shared" si="408"/>
        <v>#DIV/0!</v>
      </c>
      <c r="QV71" s="198" t="e">
        <f t="shared" si="408"/>
        <v>#DIV/0!</v>
      </c>
      <c r="QW71" s="198" t="e">
        <f t="shared" si="408"/>
        <v>#DIV/0!</v>
      </c>
      <c r="QX71" s="198" t="e">
        <f t="shared" si="408"/>
        <v>#DIV/0!</v>
      </c>
      <c r="QY71" s="198" t="e">
        <f t="shared" si="408"/>
        <v>#DIV/0!</v>
      </c>
      <c r="QZ71" s="198" t="e">
        <f t="shared" si="408"/>
        <v>#DIV/0!</v>
      </c>
      <c r="RA71" s="198" t="e">
        <f t="shared" si="408"/>
        <v>#DIV/0!</v>
      </c>
      <c r="RB71" s="198" t="e">
        <f t="shared" si="408"/>
        <v>#DIV/0!</v>
      </c>
      <c r="RC71" s="198" t="e">
        <f t="shared" si="408"/>
        <v>#DIV/0!</v>
      </c>
      <c r="RD71" s="198" t="e">
        <f t="shared" si="408"/>
        <v>#DIV/0!</v>
      </c>
      <c r="RE71" s="198" t="e">
        <f t="shared" si="408"/>
        <v>#DIV/0!</v>
      </c>
      <c r="RF71" s="198" t="e">
        <f t="shared" si="408"/>
        <v>#DIV/0!</v>
      </c>
      <c r="RG71" s="198" t="e">
        <f t="shared" si="408"/>
        <v>#DIV/0!</v>
      </c>
      <c r="RH71" s="198" t="e">
        <f t="shared" si="408"/>
        <v>#DIV/0!</v>
      </c>
      <c r="RI71" s="198" t="e">
        <f t="shared" si="408"/>
        <v>#DIV/0!</v>
      </c>
      <c r="RJ71" s="198" t="e">
        <f t="shared" si="408"/>
        <v>#DIV/0!</v>
      </c>
      <c r="RK71" s="198" t="e">
        <f t="shared" si="408"/>
        <v>#DIV/0!</v>
      </c>
      <c r="RL71" s="198" t="e">
        <f t="shared" si="408"/>
        <v>#DIV/0!</v>
      </c>
      <c r="RM71" s="198" t="e">
        <f t="shared" si="408"/>
        <v>#DIV/0!</v>
      </c>
      <c r="RN71" s="198" t="e">
        <f t="shared" si="408"/>
        <v>#DIV/0!</v>
      </c>
      <c r="RO71" s="198" t="e">
        <f t="shared" si="408"/>
        <v>#DIV/0!</v>
      </c>
      <c r="RP71" s="198" t="e">
        <f t="shared" si="408"/>
        <v>#DIV/0!</v>
      </c>
      <c r="RQ71" s="198" t="e">
        <f t="shared" si="408"/>
        <v>#DIV/0!</v>
      </c>
      <c r="RR71" s="198" t="e">
        <f t="shared" si="408"/>
        <v>#DIV/0!</v>
      </c>
      <c r="RS71" s="198" t="e">
        <f t="shared" si="408"/>
        <v>#DIV/0!</v>
      </c>
      <c r="RT71" s="198" t="e">
        <f t="shared" si="408"/>
        <v>#DIV/0!</v>
      </c>
      <c r="RU71" s="198" t="e">
        <f t="shared" si="408"/>
        <v>#DIV/0!</v>
      </c>
      <c r="RV71" s="198" t="e">
        <f t="shared" si="408"/>
        <v>#DIV/0!</v>
      </c>
      <c r="RW71" s="198" t="e">
        <f t="shared" si="408"/>
        <v>#DIV/0!</v>
      </c>
      <c r="RX71" s="198" t="e">
        <f t="shared" si="408"/>
        <v>#DIV/0!</v>
      </c>
      <c r="RY71" s="198" t="e">
        <f t="shared" si="408"/>
        <v>#DIV/0!</v>
      </c>
      <c r="RZ71" s="198" t="e">
        <f t="shared" si="408"/>
        <v>#DIV/0!</v>
      </c>
      <c r="SA71" s="198" t="e">
        <f t="shared" si="408"/>
        <v>#DIV/0!</v>
      </c>
      <c r="SB71" s="198" t="e">
        <f t="shared" si="408"/>
        <v>#DIV/0!</v>
      </c>
      <c r="SC71" s="198" t="e">
        <f t="shared" si="408"/>
        <v>#DIV/0!</v>
      </c>
      <c r="SD71" s="198" t="e">
        <f t="shared" si="408"/>
        <v>#DIV/0!</v>
      </c>
      <c r="SE71" s="198" t="e">
        <f t="shared" si="408"/>
        <v>#DIV/0!</v>
      </c>
      <c r="SF71" s="198" t="e">
        <f t="shared" si="408"/>
        <v>#DIV/0!</v>
      </c>
      <c r="SG71" s="198" t="e">
        <f t="shared" si="408"/>
        <v>#DIV/0!</v>
      </c>
      <c r="SH71" s="198" t="e">
        <f t="shared" si="408"/>
        <v>#DIV/0!</v>
      </c>
      <c r="SI71" s="198" t="e">
        <f t="shared" si="408"/>
        <v>#DIV/0!</v>
      </c>
      <c r="SJ71" s="198" t="e">
        <f t="shared" si="408"/>
        <v>#DIV/0!</v>
      </c>
      <c r="SK71" s="198" t="e">
        <f t="shared" si="408"/>
        <v>#DIV/0!</v>
      </c>
      <c r="SL71" s="198" t="e">
        <f t="shared" si="408"/>
        <v>#DIV/0!</v>
      </c>
      <c r="SM71" s="198" t="e">
        <f t="shared" si="408"/>
        <v>#DIV/0!</v>
      </c>
      <c r="SN71" s="198" t="e">
        <f t="shared" si="408"/>
        <v>#DIV/0!</v>
      </c>
      <c r="SO71" s="198" t="e">
        <f t="shared" si="408"/>
        <v>#DIV/0!</v>
      </c>
      <c r="SP71" s="198" t="e">
        <f t="shared" si="408"/>
        <v>#DIV/0!</v>
      </c>
      <c r="SQ71" s="198" t="e">
        <f t="shared" si="408"/>
        <v>#DIV/0!</v>
      </c>
      <c r="SR71" s="198" t="e">
        <f t="shared" si="408"/>
        <v>#DIV/0!</v>
      </c>
      <c r="SS71" s="198" t="e">
        <f t="shared" si="408"/>
        <v>#DIV/0!</v>
      </c>
      <c r="ST71" s="198" t="e">
        <f t="shared" si="408"/>
        <v>#DIV/0!</v>
      </c>
      <c r="SU71" s="198" t="e">
        <f t="shared" si="408"/>
        <v>#DIV/0!</v>
      </c>
      <c r="SV71" s="198" t="e">
        <f t="shared" si="408"/>
        <v>#DIV/0!</v>
      </c>
      <c r="SW71" s="198" t="e">
        <f t="shared" si="408"/>
        <v>#DIV/0!</v>
      </c>
      <c r="SX71" s="198" t="e">
        <f t="shared" ref="SX71:VI71" si="409">SUM(SX69:SX70)</f>
        <v>#DIV/0!</v>
      </c>
      <c r="SY71" s="198" t="e">
        <f t="shared" si="409"/>
        <v>#DIV/0!</v>
      </c>
      <c r="SZ71" s="198" t="e">
        <f t="shared" si="409"/>
        <v>#DIV/0!</v>
      </c>
      <c r="TA71" s="198" t="e">
        <f t="shared" si="409"/>
        <v>#DIV/0!</v>
      </c>
      <c r="TB71" s="198" t="e">
        <f t="shared" si="409"/>
        <v>#DIV/0!</v>
      </c>
      <c r="TC71" s="198" t="e">
        <f t="shared" si="409"/>
        <v>#DIV/0!</v>
      </c>
      <c r="TD71" s="198" t="e">
        <f t="shared" si="409"/>
        <v>#DIV/0!</v>
      </c>
      <c r="TE71" s="198" t="e">
        <f t="shared" si="409"/>
        <v>#DIV/0!</v>
      </c>
      <c r="TF71" s="198" t="e">
        <f t="shared" si="409"/>
        <v>#DIV/0!</v>
      </c>
      <c r="TG71" s="198" t="e">
        <f t="shared" si="409"/>
        <v>#DIV/0!</v>
      </c>
      <c r="TH71" s="198" t="e">
        <f t="shared" si="409"/>
        <v>#DIV/0!</v>
      </c>
      <c r="TI71" s="198" t="e">
        <f t="shared" si="409"/>
        <v>#DIV/0!</v>
      </c>
      <c r="TJ71" s="198" t="e">
        <f t="shared" si="409"/>
        <v>#DIV/0!</v>
      </c>
      <c r="TK71" s="198" t="e">
        <f t="shared" si="409"/>
        <v>#DIV/0!</v>
      </c>
      <c r="TL71" s="198" t="e">
        <f t="shared" si="409"/>
        <v>#DIV/0!</v>
      </c>
      <c r="TM71" s="198" t="e">
        <f t="shared" si="409"/>
        <v>#DIV/0!</v>
      </c>
      <c r="TN71" s="198" t="e">
        <f t="shared" si="409"/>
        <v>#DIV/0!</v>
      </c>
      <c r="TO71" s="198" t="e">
        <f t="shared" si="409"/>
        <v>#DIV/0!</v>
      </c>
      <c r="TP71" s="198" t="e">
        <f t="shared" si="409"/>
        <v>#DIV/0!</v>
      </c>
      <c r="TQ71" s="198" t="e">
        <f t="shared" si="409"/>
        <v>#DIV/0!</v>
      </c>
      <c r="TR71" s="198" t="e">
        <f t="shared" si="409"/>
        <v>#DIV/0!</v>
      </c>
      <c r="TS71" s="198" t="e">
        <f t="shared" si="409"/>
        <v>#DIV/0!</v>
      </c>
      <c r="TT71" s="198" t="e">
        <f t="shared" si="409"/>
        <v>#DIV/0!</v>
      </c>
      <c r="TU71" s="198" t="e">
        <f t="shared" si="409"/>
        <v>#DIV/0!</v>
      </c>
      <c r="TV71" s="198" t="e">
        <f t="shared" si="409"/>
        <v>#DIV/0!</v>
      </c>
      <c r="TW71" s="198" t="e">
        <f t="shared" si="409"/>
        <v>#DIV/0!</v>
      </c>
      <c r="TX71" s="198" t="e">
        <f t="shared" si="409"/>
        <v>#DIV/0!</v>
      </c>
      <c r="TY71" s="198" t="e">
        <f t="shared" si="409"/>
        <v>#DIV/0!</v>
      </c>
      <c r="TZ71" s="198" t="e">
        <f t="shared" si="409"/>
        <v>#DIV/0!</v>
      </c>
      <c r="UA71" s="198" t="e">
        <f t="shared" si="409"/>
        <v>#DIV/0!</v>
      </c>
      <c r="UB71" s="198" t="e">
        <f t="shared" si="409"/>
        <v>#DIV/0!</v>
      </c>
      <c r="UC71" s="198" t="e">
        <f t="shared" si="409"/>
        <v>#DIV/0!</v>
      </c>
      <c r="UD71" s="198" t="e">
        <f t="shared" si="409"/>
        <v>#DIV/0!</v>
      </c>
      <c r="UE71" s="198" t="e">
        <f t="shared" si="409"/>
        <v>#DIV/0!</v>
      </c>
      <c r="UF71" s="198" t="e">
        <f t="shared" si="409"/>
        <v>#DIV/0!</v>
      </c>
      <c r="UG71" s="198" t="e">
        <f t="shared" si="409"/>
        <v>#DIV/0!</v>
      </c>
      <c r="UH71" s="198" t="e">
        <f t="shared" si="409"/>
        <v>#DIV/0!</v>
      </c>
      <c r="UI71" s="198" t="e">
        <f t="shared" si="409"/>
        <v>#DIV/0!</v>
      </c>
      <c r="UJ71" s="198" t="e">
        <f t="shared" si="409"/>
        <v>#DIV/0!</v>
      </c>
      <c r="UK71" s="198" t="e">
        <f t="shared" si="409"/>
        <v>#DIV/0!</v>
      </c>
      <c r="UL71" s="198" t="e">
        <f t="shared" si="409"/>
        <v>#DIV/0!</v>
      </c>
      <c r="UM71" s="198" t="e">
        <f t="shared" si="409"/>
        <v>#DIV/0!</v>
      </c>
      <c r="UN71" s="198" t="e">
        <f t="shared" si="409"/>
        <v>#DIV/0!</v>
      </c>
      <c r="UO71" s="198" t="e">
        <f t="shared" si="409"/>
        <v>#DIV/0!</v>
      </c>
      <c r="UP71" s="198" t="e">
        <f t="shared" si="409"/>
        <v>#DIV/0!</v>
      </c>
      <c r="UQ71" s="198" t="e">
        <f t="shared" si="409"/>
        <v>#DIV/0!</v>
      </c>
      <c r="UR71" s="198" t="e">
        <f t="shared" si="409"/>
        <v>#DIV/0!</v>
      </c>
      <c r="US71" s="198" t="e">
        <f t="shared" si="409"/>
        <v>#DIV/0!</v>
      </c>
      <c r="UT71" s="198" t="e">
        <f t="shared" si="409"/>
        <v>#DIV/0!</v>
      </c>
      <c r="UU71" s="198" t="e">
        <f t="shared" si="409"/>
        <v>#DIV/0!</v>
      </c>
      <c r="UV71" s="198" t="e">
        <f t="shared" si="409"/>
        <v>#DIV/0!</v>
      </c>
      <c r="UW71" s="198" t="e">
        <f t="shared" si="409"/>
        <v>#DIV/0!</v>
      </c>
      <c r="UX71" s="198" t="e">
        <f t="shared" si="409"/>
        <v>#DIV/0!</v>
      </c>
      <c r="UY71" s="198" t="e">
        <f t="shared" si="409"/>
        <v>#DIV/0!</v>
      </c>
      <c r="UZ71" s="198" t="e">
        <f t="shared" si="409"/>
        <v>#DIV/0!</v>
      </c>
      <c r="VA71" s="198" t="e">
        <f t="shared" si="409"/>
        <v>#DIV/0!</v>
      </c>
      <c r="VB71" s="198" t="e">
        <f t="shared" si="409"/>
        <v>#DIV/0!</v>
      </c>
      <c r="VC71" s="198" t="e">
        <f t="shared" si="409"/>
        <v>#DIV/0!</v>
      </c>
      <c r="VD71" s="198" t="e">
        <f t="shared" si="409"/>
        <v>#DIV/0!</v>
      </c>
      <c r="VE71" s="198" t="e">
        <f t="shared" si="409"/>
        <v>#DIV/0!</v>
      </c>
      <c r="VF71" s="198" t="e">
        <f t="shared" si="409"/>
        <v>#DIV/0!</v>
      </c>
      <c r="VG71" s="198" t="e">
        <f t="shared" si="409"/>
        <v>#DIV/0!</v>
      </c>
      <c r="VH71" s="198" t="e">
        <f t="shared" si="409"/>
        <v>#DIV/0!</v>
      </c>
      <c r="VI71" s="198" t="e">
        <f t="shared" si="409"/>
        <v>#DIV/0!</v>
      </c>
      <c r="VJ71" s="198" t="e">
        <f t="shared" ref="VJ71:WS71" si="410">SUM(VJ69:VJ70)</f>
        <v>#DIV/0!</v>
      </c>
      <c r="VK71" s="198" t="e">
        <f t="shared" si="410"/>
        <v>#DIV/0!</v>
      </c>
      <c r="VL71" s="198" t="e">
        <f t="shared" si="410"/>
        <v>#DIV/0!</v>
      </c>
      <c r="VM71" s="198" t="e">
        <f t="shared" si="410"/>
        <v>#DIV/0!</v>
      </c>
      <c r="VN71" s="198" t="e">
        <f t="shared" si="410"/>
        <v>#DIV/0!</v>
      </c>
      <c r="VO71" s="198" t="e">
        <f t="shared" si="410"/>
        <v>#DIV/0!</v>
      </c>
      <c r="VP71" s="198" t="e">
        <f t="shared" si="410"/>
        <v>#DIV/0!</v>
      </c>
      <c r="VQ71" s="198" t="e">
        <f t="shared" si="410"/>
        <v>#DIV/0!</v>
      </c>
      <c r="VR71" s="198" t="e">
        <f t="shared" si="410"/>
        <v>#DIV/0!</v>
      </c>
      <c r="VS71" s="198" t="e">
        <f t="shared" si="410"/>
        <v>#DIV/0!</v>
      </c>
      <c r="VT71" s="198" t="e">
        <f t="shared" si="410"/>
        <v>#DIV/0!</v>
      </c>
      <c r="VU71" s="198" t="e">
        <f t="shared" si="410"/>
        <v>#DIV/0!</v>
      </c>
      <c r="VV71" s="198" t="e">
        <f t="shared" si="410"/>
        <v>#DIV/0!</v>
      </c>
      <c r="VW71" s="198" t="e">
        <f t="shared" si="410"/>
        <v>#DIV/0!</v>
      </c>
      <c r="VX71" s="198" t="e">
        <f t="shared" si="410"/>
        <v>#DIV/0!</v>
      </c>
      <c r="VY71" s="198" t="e">
        <f t="shared" si="410"/>
        <v>#DIV/0!</v>
      </c>
      <c r="VZ71" s="198" t="e">
        <f t="shared" si="410"/>
        <v>#DIV/0!</v>
      </c>
      <c r="WA71" s="198" t="e">
        <f t="shared" si="410"/>
        <v>#DIV/0!</v>
      </c>
      <c r="WB71" s="198" t="e">
        <f t="shared" si="410"/>
        <v>#DIV/0!</v>
      </c>
      <c r="WC71" s="198" t="e">
        <f t="shared" si="410"/>
        <v>#DIV/0!</v>
      </c>
      <c r="WD71" s="198" t="e">
        <f t="shared" si="410"/>
        <v>#DIV/0!</v>
      </c>
      <c r="WE71" s="198" t="e">
        <f t="shared" si="410"/>
        <v>#DIV/0!</v>
      </c>
      <c r="WF71" s="198" t="e">
        <f t="shared" si="410"/>
        <v>#DIV/0!</v>
      </c>
      <c r="WG71" s="198" t="e">
        <f t="shared" si="410"/>
        <v>#DIV/0!</v>
      </c>
      <c r="WH71" s="198" t="e">
        <f t="shared" si="410"/>
        <v>#DIV/0!</v>
      </c>
      <c r="WI71" s="198" t="e">
        <f t="shared" si="410"/>
        <v>#DIV/0!</v>
      </c>
      <c r="WJ71" s="198" t="e">
        <f t="shared" si="410"/>
        <v>#DIV/0!</v>
      </c>
      <c r="WK71" s="198" t="e">
        <f t="shared" si="410"/>
        <v>#DIV/0!</v>
      </c>
      <c r="WL71" s="198" t="e">
        <f t="shared" si="410"/>
        <v>#DIV/0!</v>
      </c>
      <c r="WM71" s="198" t="e">
        <f t="shared" si="410"/>
        <v>#DIV/0!</v>
      </c>
      <c r="WN71" s="198" t="e">
        <f t="shared" si="410"/>
        <v>#DIV/0!</v>
      </c>
      <c r="WO71" s="198" t="e">
        <f t="shared" si="410"/>
        <v>#DIV/0!</v>
      </c>
      <c r="WP71" s="198" t="e">
        <f t="shared" si="410"/>
        <v>#DIV/0!</v>
      </c>
      <c r="WQ71" s="198" t="e">
        <f t="shared" si="410"/>
        <v>#DIV/0!</v>
      </c>
      <c r="WR71" s="198" t="e">
        <f t="shared" si="410"/>
        <v>#DIV/0!</v>
      </c>
      <c r="WS71" s="198" t="e">
        <f t="shared" si="410"/>
        <v>#DIV/0!</v>
      </c>
    </row>
    <row r="72" spans="2:617">
      <c r="D72" s="100"/>
      <c r="F72" s="84"/>
      <c r="G72" s="84"/>
      <c r="H72" s="84"/>
      <c r="I72" s="84"/>
      <c r="J72" s="84"/>
      <c r="K72" s="84"/>
      <c r="L72" s="84"/>
      <c r="M72" s="84"/>
      <c r="N72" s="84"/>
      <c r="O72" s="84"/>
      <c r="P72" s="84"/>
      <c r="Q72" s="84"/>
      <c r="R72" s="84"/>
      <c r="S72" s="84"/>
      <c r="T72" s="84"/>
      <c r="U72" s="84"/>
      <c r="V72" s="84"/>
      <c r="W72" s="84"/>
      <c r="X72" s="200"/>
      <c r="Y72" s="200"/>
      <c r="Z72" s="200"/>
      <c r="AA72" s="200"/>
      <c r="AB72" s="200"/>
      <c r="AC72" s="200"/>
      <c r="AD72" s="200"/>
      <c r="AE72" s="200"/>
      <c r="AF72" s="200"/>
      <c r="AG72" s="200"/>
      <c r="AH72" s="200"/>
      <c r="AI72" s="200"/>
      <c r="AJ72" s="200"/>
      <c r="AK72" s="200"/>
      <c r="AL72" s="200"/>
      <c r="AM72" s="200"/>
      <c r="AN72" s="200"/>
      <c r="AO72" s="200"/>
      <c r="AP72" s="200"/>
      <c r="AQ72" s="200"/>
      <c r="AR72" s="200"/>
      <c r="AS72" s="200"/>
      <c r="AT72" s="200"/>
      <c r="AU72" s="200"/>
      <c r="AV72" s="200"/>
      <c r="AW72" s="200"/>
      <c r="AX72" s="200"/>
      <c r="AY72" s="200"/>
      <c r="AZ72" s="200"/>
      <c r="BA72" s="200"/>
      <c r="BB72" s="200"/>
      <c r="BC72" s="200"/>
      <c r="BD72" s="200"/>
      <c r="BE72" s="200"/>
      <c r="BF72" s="200"/>
      <c r="BG72" s="200"/>
      <c r="BH72" s="200"/>
      <c r="BI72" s="200"/>
      <c r="BJ72" s="200"/>
      <c r="BK72" s="200"/>
      <c r="BL72" s="200"/>
      <c r="BM72" s="200"/>
      <c r="BN72" s="200"/>
      <c r="BO72" s="200"/>
      <c r="BP72" s="200"/>
      <c r="BQ72" s="200"/>
      <c r="BR72" s="200"/>
      <c r="BS72" s="200"/>
      <c r="BT72" s="200"/>
      <c r="BU72" s="200"/>
      <c r="BV72" s="200"/>
      <c r="BW72" s="200"/>
      <c r="BX72" s="200"/>
      <c r="BY72" s="200"/>
      <c r="BZ72" s="200"/>
      <c r="CA72" s="200"/>
      <c r="CB72" s="200"/>
      <c r="CC72" s="200"/>
      <c r="CD72" s="200"/>
      <c r="CE72" s="200"/>
      <c r="CF72" s="200"/>
      <c r="CG72" s="200"/>
      <c r="CH72" s="200"/>
      <c r="CI72" s="200"/>
      <c r="CJ72" s="200"/>
      <c r="CK72" s="200"/>
      <c r="CL72" s="200"/>
      <c r="CM72" s="200"/>
      <c r="CN72" s="200"/>
      <c r="CO72" s="200"/>
      <c r="CP72" s="200"/>
      <c r="CQ72" s="200"/>
      <c r="CR72" s="200"/>
      <c r="CS72" s="200"/>
      <c r="CT72" s="200"/>
      <c r="CU72" s="200"/>
      <c r="CV72" s="200"/>
      <c r="CW72" s="200"/>
      <c r="CX72" s="200"/>
      <c r="CY72" s="200"/>
      <c r="CZ72" s="200"/>
      <c r="DA72" s="200"/>
      <c r="DB72" s="200"/>
      <c r="DC72" s="200"/>
      <c r="DD72" s="200"/>
      <c r="DE72" s="200"/>
      <c r="DF72" s="200"/>
      <c r="DG72" s="200"/>
      <c r="DH72" s="200"/>
      <c r="DI72" s="200"/>
      <c r="DJ72" s="200"/>
      <c r="DK72" s="200"/>
      <c r="DL72" s="200"/>
      <c r="DM72" s="200"/>
      <c r="DN72" s="200"/>
      <c r="DO72" s="200"/>
      <c r="DP72" s="200"/>
      <c r="DQ72" s="200"/>
      <c r="DR72" s="200"/>
      <c r="DS72" s="200"/>
      <c r="DT72" s="200"/>
      <c r="DU72" s="200"/>
      <c r="DV72" s="200"/>
      <c r="DW72" s="200"/>
      <c r="DX72" s="200"/>
      <c r="DY72" s="200"/>
      <c r="DZ72" s="200"/>
      <c r="EA72" s="200"/>
      <c r="EB72" s="200"/>
      <c r="EC72" s="200"/>
      <c r="ED72" s="200"/>
      <c r="EE72" s="200"/>
      <c r="EF72" s="200"/>
      <c r="EG72" s="200"/>
      <c r="EH72" s="200"/>
      <c r="EI72" s="200"/>
      <c r="EJ72" s="200"/>
      <c r="EK72" s="200"/>
      <c r="EL72" s="200"/>
      <c r="EM72" s="200"/>
      <c r="EN72" s="200"/>
      <c r="EO72" s="200"/>
      <c r="EP72" s="200"/>
      <c r="EQ72" s="200"/>
      <c r="ER72" s="200"/>
      <c r="ES72" s="200"/>
      <c r="ET72" s="200"/>
      <c r="EU72" s="200"/>
      <c r="EV72" s="200"/>
      <c r="EW72" s="200"/>
      <c r="EX72" s="200"/>
      <c r="EY72" s="200"/>
      <c r="EZ72" s="200"/>
      <c r="FA72" s="200"/>
      <c r="FB72" s="200"/>
      <c r="FC72" s="200"/>
      <c r="FD72" s="200"/>
      <c r="FE72" s="200"/>
      <c r="FF72" s="200"/>
      <c r="FG72" s="200"/>
      <c r="FH72" s="200"/>
      <c r="FI72" s="200"/>
      <c r="FJ72" s="200"/>
      <c r="FK72" s="200"/>
      <c r="FL72" s="200"/>
      <c r="FM72" s="200"/>
      <c r="FN72" s="200"/>
      <c r="FO72" s="200"/>
      <c r="FP72" s="200"/>
      <c r="FQ72" s="200"/>
      <c r="FR72" s="200"/>
      <c r="FS72" s="200"/>
      <c r="FT72" s="200"/>
      <c r="FU72" s="200"/>
      <c r="FV72" s="200"/>
      <c r="FW72" s="200"/>
      <c r="FX72" s="200"/>
      <c r="FY72" s="200"/>
      <c r="FZ72" s="200"/>
      <c r="GA72" s="200"/>
      <c r="GB72" s="200"/>
      <c r="GC72" s="200"/>
      <c r="GD72" s="200"/>
      <c r="GE72" s="200"/>
      <c r="GF72" s="200"/>
      <c r="GG72" s="200"/>
      <c r="GH72" s="200"/>
      <c r="GI72" s="200"/>
      <c r="GJ72" s="200"/>
      <c r="GK72" s="200"/>
      <c r="GL72" s="200"/>
      <c r="GM72" s="200"/>
      <c r="GN72" s="200"/>
      <c r="GO72" s="200"/>
      <c r="GP72" s="200"/>
      <c r="GQ72" s="200"/>
      <c r="GR72" s="200"/>
      <c r="GS72" s="200"/>
      <c r="GT72" s="200"/>
      <c r="GU72" s="200"/>
      <c r="GV72" s="200"/>
      <c r="GW72" s="200"/>
      <c r="GX72" s="200"/>
      <c r="GY72" s="200"/>
      <c r="GZ72" s="200"/>
      <c r="HA72" s="200"/>
      <c r="HB72" s="200"/>
      <c r="HC72" s="200"/>
      <c r="HD72" s="200"/>
      <c r="HE72" s="200"/>
      <c r="HF72" s="200"/>
      <c r="HG72" s="200"/>
      <c r="HH72" s="200"/>
      <c r="HI72" s="200"/>
      <c r="HJ72" s="200"/>
      <c r="HK72" s="200"/>
      <c r="HL72" s="200"/>
      <c r="HM72" s="200"/>
      <c r="HN72" s="200"/>
      <c r="HO72" s="200"/>
      <c r="HP72" s="200"/>
      <c r="HQ72" s="200"/>
      <c r="HR72" s="200"/>
      <c r="HS72" s="200"/>
      <c r="HT72" s="200"/>
      <c r="HU72" s="200"/>
      <c r="HV72" s="200"/>
      <c r="HW72" s="200"/>
      <c r="HX72" s="200"/>
      <c r="HY72" s="200"/>
      <c r="HZ72" s="200"/>
      <c r="IA72" s="200"/>
      <c r="IB72" s="200"/>
      <c r="IC72" s="200"/>
      <c r="ID72" s="200"/>
      <c r="IE72" s="200"/>
      <c r="IF72" s="200"/>
      <c r="IG72" s="200"/>
      <c r="IH72" s="200"/>
      <c r="II72" s="200"/>
      <c r="IJ72" s="200"/>
      <c r="IK72" s="200"/>
      <c r="IL72" s="200"/>
      <c r="IM72" s="200"/>
      <c r="IN72" s="200"/>
      <c r="IO72" s="200"/>
      <c r="IP72" s="200"/>
      <c r="IQ72" s="200"/>
      <c r="IR72" s="200"/>
      <c r="IS72" s="200"/>
      <c r="IT72" s="200"/>
      <c r="IU72" s="200"/>
      <c r="IV72" s="200"/>
      <c r="IW72" s="200"/>
      <c r="IX72" s="200"/>
      <c r="IY72" s="200"/>
      <c r="IZ72" s="200"/>
      <c r="JA72" s="200"/>
      <c r="JB72" s="200"/>
      <c r="JC72" s="200"/>
      <c r="JD72" s="200"/>
      <c r="JE72" s="200"/>
      <c r="JF72" s="200"/>
      <c r="JG72" s="200"/>
      <c r="JH72" s="200"/>
      <c r="JI72" s="200"/>
      <c r="JJ72" s="200"/>
      <c r="JK72" s="200"/>
      <c r="JL72" s="200"/>
      <c r="JM72" s="200"/>
      <c r="JN72" s="200"/>
      <c r="JO72" s="200"/>
      <c r="JP72" s="200"/>
      <c r="JQ72" s="200"/>
      <c r="JR72" s="200"/>
      <c r="JS72" s="200"/>
      <c r="JT72" s="200"/>
      <c r="JU72" s="200"/>
      <c r="JV72" s="200"/>
      <c r="JW72" s="200"/>
      <c r="JX72" s="200"/>
      <c r="JY72" s="200"/>
      <c r="JZ72" s="200"/>
      <c r="KA72" s="200"/>
      <c r="KB72" s="200"/>
      <c r="KC72" s="200"/>
      <c r="KD72" s="200"/>
      <c r="KE72" s="200"/>
      <c r="KF72" s="200"/>
      <c r="KG72" s="200"/>
      <c r="KH72" s="200"/>
      <c r="KI72" s="200"/>
      <c r="KJ72" s="200"/>
      <c r="KK72" s="200"/>
      <c r="KL72" s="200"/>
      <c r="KM72" s="200"/>
      <c r="KN72" s="200"/>
      <c r="KO72" s="200"/>
      <c r="KP72" s="200"/>
      <c r="KQ72" s="200"/>
      <c r="KR72" s="200"/>
      <c r="KS72" s="200"/>
      <c r="KT72" s="200"/>
      <c r="KU72" s="200"/>
      <c r="KV72" s="200"/>
      <c r="KW72" s="200"/>
      <c r="KX72" s="200"/>
      <c r="KY72" s="200"/>
      <c r="KZ72" s="200"/>
      <c r="LA72" s="200"/>
      <c r="LB72" s="200"/>
      <c r="LC72" s="200"/>
      <c r="LD72" s="200"/>
      <c r="LE72" s="200"/>
      <c r="LF72" s="200"/>
      <c r="LG72" s="200"/>
      <c r="LH72" s="200"/>
      <c r="LI72" s="200"/>
      <c r="LJ72" s="200"/>
      <c r="LK72" s="200"/>
      <c r="LL72" s="200"/>
      <c r="LM72" s="200"/>
      <c r="LN72" s="200"/>
      <c r="LO72" s="200"/>
      <c r="LP72" s="200"/>
      <c r="LQ72" s="200"/>
      <c r="LR72" s="200"/>
      <c r="LS72" s="200"/>
      <c r="LT72" s="200"/>
      <c r="LU72" s="200"/>
      <c r="LV72" s="200"/>
      <c r="LW72" s="200"/>
      <c r="LX72" s="200"/>
      <c r="LY72" s="200"/>
      <c r="LZ72" s="200"/>
      <c r="MA72" s="200"/>
      <c r="MB72" s="200"/>
      <c r="MC72" s="200"/>
      <c r="MD72" s="200"/>
      <c r="ME72" s="200"/>
      <c r="MF72" s="200"/>
      <c r="MG72" s="200"/>
      <c r="MH72" s="200"/>
      <c r="MI72" s="200"/>
      <c r="MJ72" s="200"/>
      <c r="MK72" s="200"/>
      <c r="ML72" s="200"/>
      <c r="MM72" s="200"/>
      <c r="MN72" s="200"/>
      <c r="MO72" s="200"/>
      <c r="MP72" s="200"/>
      <c r="MQ72" s="200"/>
      <c r="MR72" s="200"/>
      <c r="MS72" s="200"/>
      <c r="MT72" s="200"/>
      <c r="MU72" s="200"/>
      <c r="MV72" s="200"/>
      <c r="MW72" s="200"/>
      <c r="MX72" s="200"/>
      <c r="MY72" s="200"/>
      <c r="MZ72" s="200"/>
      <c r="NA72" s="200"/>
      <c r="NB72" s="200"/>
      <c r="NC72" s="200"/>
      <c r="ND72" s="200"/>
      <c r="NE72" s="200"/>
      <c r="NF72" s="200"/>
      <c r="NG72" s="200"/>
      <c r="NH72" s="200"/>
      <c r="NI72" s="200"/>
      <c r="NJ72" s="200"/>
      <c r="NK72" s="200"/>
      <c r="NL72" s="200"/>
      <c r="NM72" s="200"/>
      <c r="NN72" s="200"/>
      <c r="NO72" s="200"/>
      <c r="NP72" s="200"/>
      <c r="NQ72" s="200"/>
      <c r="NR72" s="200"/>
      <c r="NS72" s="200"/>
      <c r="NT72" s="200"/>
      <c r="NU72" s="200"/>
      <c r="NV72" s="200"/>
      <c r="NW72" s="200"/>
      <c r="NX72" s="200"/>
      <c r="NY72" s="200"/>
      <c r="NZ72" s="200"/>
      <c r="OA72" s="200"/>
      <c r="OB72" s="200"/>
      <c r="OC72" s="200"/>
      <c r="OD72" s="200"/>
      <c r="OE72" s="200"/>
      <c r="OF72" s="200"/>
      <c r="OG72" s="200"/>
      <c r="OH72" s="200"/>
      <c r="OI72" s="200"/>
      <c r="OJ72" s="200"/>
      <c r="OK72" s="200"/>
      <c r="OL72" s="200"/>
      <c r="OM72" s="200"/>
      <c r="ON72" s="200"/>
      <c r="OO72" s="200"/>
      <c r="OP72" s="200"/>
      <c r="OQ72" s="200"/>
      <c r="OR72" s="200"/>
      <c r="OS72" s="200"/>
      <c r="OT72" s="200"/>
      <c r="OU72" s="200"/>
      <c r="OV72" s="200"/>
      <c r="OW72" s="200"/>
      <c r="OX72" s="200"/>
      <c r="OY72" s="200"/>
      <c r="OZ72" s="200"/>
      <c r="PA72" s="200"/>
      <c r="PB72" s="200"/>
      <c r="PC72" s="200"/>
      <c r="PD72" s="200"/>
      <c r="PE72" s="200"/>
      <c r="PF72" s="200"/>
      <c r="PG72" s="200"/>
      <c r="PH72" s="200"/>
      <c r="PI72" s="200"/>
      <c r="PJ72" s="200"/>
      <c r="PK72" s="200"/>
      <c r="PL72" s="200"/>
      <c r="PM72" s="200"/>
      <c r="PN72" s="200"/>
      <c r="PO72" s="200"/>
      <c r="PP72" s="200"/>
      <c r="PQ72" s="200"/>
      <c r="PR72" s="200"/>
      <c r="PS72" s="200"/>
      <c r="PT72" s="200"/>
      <c r="PU72" s="200"/>
      <c r="PV72" s="200"/>
      <c r="PW72" s="200"/>
      <c r="PX72" s="200"/>
      <c r="PY72" s="200"/>
      <c r="PZ72" s="200"/>
      <c r="QA72" s="200"/>
      <c r="QB72" s="200"/>
      <c r="QC72" s="200"/>
      <c r="QD72" s="200"/>
      <c r="QE72" s="200"/>
      <c r="QF72" s="200"/>
      <c r="QG72" s="200"/>
      <c r="QH72" s="200"/>
      <c r="QI72" s="200"/>
      <c r="QJ72" s="200"/>
      <c r="QK72" s="200"/>
      <c r="QL72" s="200"/>
      <c r="QM72" s="200"/>
      <c r="QN72" s="200"/>
      <c r="QO72" s="200"/>
      <c r="QP72" s="200"/>
      <c r="QQ72" s="200"/>
      <c r="QR72" s="200"/>
      <c r="QS72" s="200"/>
      <c r="QT72" s="200"/>
      <c r="QU72" s="200"/>
      <c r="QV72" s="200"/>
      <c r="QW72" s="200"/>
      <c r="QX72" s="200"/>
      <c r="QY72" s="200"/>
      <c r="QZ72" s="200"/>
      <c r="RA72" s="200"/>
      <c r="RB72" s="200"/>
      <c r="RC72" s="200"/>
      <c r="RD72" s="200"/>
      <c r="RE72" s="200"/>
      <c r="RF72" s="200"/>
      <c r="RG72" s="200"/>
      <c r="RH72" s="200"/>
      <c r="RI72" s="200"/>
      <c r="RJ72" s="200"/>
      <c r="RK72" s="200"/>
      <c r="RL72" s="200"/>
      <c r="RM72" s="200"/>
      <c r="RN72" s="200"/>
      <c r="RO72" s="200"/>
      <c r="RP72" s="200"/>
      <c r="RQ72" s="200"/>
      <c r="RR72" s="200"/>
      <c r="RS72" s="200"/>
      <c r="RT72" s="200"/>
      <c r="RU72" s="200"/>
      <c r="RV72" s="200"/>
      <c r="RW72" s="200"/>
      <c r="RX72" s="200"/>
      <c r="RY72" s="200"/>
      <c r="RZ72" s="200"/>
      <c r="SA72" s="200"/>
      <c r="SB72" s="200"/>
      <c r="SC72" s="200"/>
      <c r="SD72" s="200"/>
      <c r="SE72" s="200"/>
      <c r="SF72" s="200"/>
      <c r="SG72" s="200"/>
      <c r="SH72" s="200"/>
      <c r="SI72" s="200"/>
      <c r="SJ72" s="200"/>
      <c r="SK72" s="200"/>
      <c r="SL72" s="200"/>
      <c r="SM72" s="200"/>
      <c r="SN72" s="200"/>
      <c r="SO72" s="200"/>
      <c r="SP72" s="200"/>
      <c r="SQ72" s="200"/>
      <c r="SR72" s="200"/>
      <c r="SS72" s="200"/>
      <c r="ST72" s="200"/>
      <c r="SU72" s="200"/>
      <c r="SV72" s="200"/>
      <c r="SW72" s="200"/>
      <c r="SX72" s="200"/>
      <c r="SY72" s="200"/>
      <c r="SZ72" s="200"/>
      <c r="TA72" s="200"/>
      <c r="TB72" s="200"/>
      <c r="TC72" s="200"/>
      <c r="TD72" s="200"/>
      <c r="TE72" s="200"/>
      <c r="TF72" s="200"/>
      <c r="TG72" s="200"/>
      <c r="TH72" s="200"/>
      <c r="TI72" s="200"/>
      <c r="TJ72" s="200"/>
      <c r="TK72" s="200"/>
      <c r="TL72" s="200"/>
      <c r="TM72" s="200"/>
      <c r="TN72" s="200"/>
      <c r="TO72" s="200"/>
      <c r="TP72" s="200"/>
      <c r="TQ72" s="200"/>
      <c r="TR72" s="200"/>
      <c r="TS72" s="200"/>
      <c r="TT72" s="200"/>
      <c r="TU72" s="200"/>
      <c r="TV72" s="200"/>
      <c r="TW72" s="200"/>
      <c r="TX72" s="200"/>
      <c r="TY72" s="200"/>
      <c r="TZ72" s="200"/>
      <c r="UA72" s="200"/>
      <c r="UB72" s="200"/>
      <c r="UC72" s="200"/>
      <c r="UD72" s="200"/>
      <c r="UE72" s="200"/>
      <c r="UF72" s="200"/>
      <c r="UG72" s="200"/>
      <c r="UH72" s="200"/>
      <c r="UI72" s="200"/>
      <c r="UJ72" s="200"/>
      <c r="UK72" s="200"/>
      <c r="UL72" s="200"/>
      <c r="UM72" s="200"/>
      <c r="UN72" s="200"/>
      <c r="UO72" s="200"/>
      <c r="UP72" s="200"/>
      <c r="UQ72" s="200"/>
      <c r="UR72" s="200"/>
      <c r="US72" s="200"/>
      <c r="UT72" s="200"/>
      <c r="UU72" s="200"/>
      <c r="UV72" s="200"/>
      <c r="UW72" s="200"/>
      <c r="UX72" s="200"/>
      <c r="UY72" s="200"/>
      <c r="UZ72" s="200"/>
      <c r="VA72" s="200"/>
      <c r="VB72" s="200"/>
      <c r="VC72" s="200"/>
      <c r="VD72" s="200"/>
      <c r="VE72" s="200"/>
      <c r="VF72" s="200"/>
      <c r="VG72" s="200"/>
      <c r="VH72" s="200"/>
      <c r="VI72" s="200"/>
      <c r="VJ72" s="200"/>
      <c r="VK72" s="200"/>
      <c r="VL72" s="200"/>
      <c r="VM72" s="200"/>
      <c r="VN72" s="200"/>
      <c r="VO72" s="200"/>
      <c r="VP72" s="200"/>
      <c r="VQ72" s="200"/>
      <c r="VR72" s="200"/>
      <c r="VS72" s="200"/>
      <c r="VT72" s="200"/>
      <c r="VU72" s="200"/>
      <c r="VV72" s="200"/>
      <c r="VW72" s="200"/>
      <c r="VX72" s="200"/>
      <c r="VY72" s="200"/>
      <c r="VZ72" s="200"/>
      <c r="WA72" s="200"/>
      <c r="WB72" s="200"/>
      <c r="WC72" s="200"/>
      <c r="WD72" s="200"/>
      <c r="WE72" s="200"/>
      <c r="WF72" s="200"/>
      <c r="WG72" s="200"/>
      <c r="WH72" s="200"/>
      <c r="WI72" s="200"/>
      <c r="WJ72" s="200"/>
      <c r="WK72" s="200"/>
      <c r="WL72" s="200"/>
      <c r="WM72" s="200"/>
      <c r="WN72" s="200"/>
      <c r="WO72" s="200"/>
      <c r="WP72" s="200"/>
      <c r="WQ72" s="200"/>
      <c r="WR72" s="200"/>
      <c r="WS72" s="200"/>
    </row>
    <row r="73" spans="2:617">
      <c r="B73" s="100" t="s">
        <v>70</v>
      </c>
      <c r="D73" s="100"/>
      <c r="F73" s="84">
        <f t="shared" ref="F73:BQ73" si="411">+F28</f>
        <v>-2.4499999999999999E-3</v>
      </c>
      <c r="G73" s="84">
        <f t="shared" si="411"/>
        <v>-2.4487983942176354E-3</v>
      </c>
      <c r="H73" s="84">
        <f t="shared" si="411"/>
        <v>-2.4475925828150325E-3</v>
      </c>
      <c r="I73" s="84">
        <f t="shared" si="411"/>
        <v>-2.4463825510725201E-3</v>
      </c>
      <c r="J73" s="84">
        <f t="shared" si="411"/>
        <v>-2.4451682842189094E-3</v>
      </c>
      <c r="K73" s="84">
        <f t="shared" si="411"/>
        <v>-2.4439497674313107E-3</v>
      </c>
      <c r="L73" s="84">
        <f t="shared" si="411"/>
        <v>-2.4427269858349559E-3</v>
      </c>
      <c r="M73" s="84">
        <f t="shared" si="411"/>
        <v>-2.4414999245030134E-3</v>
      </c>
      <c r="N73" s="84">
        <f t="shared" si="411"/>
        <v>-2.4402685684564093E-3</v>
      </c>
      <c r="O73" s="84">
        <f t="shared" si="411"/>
        <v>-2.439032902663642E-3</v>
      </c>
      <c r="P73" s="84">
        <f t="shared" si="411"/>
        <v>-2.4377929120406004E-3</v>
      </c>
      <c r="Q73" s="84">
        <f t="shared" si="411"/>
        <v>-2.4365485814503776E-3</v>
      </c>
      <c r="R73" s="84">
        <f t="shared" si="411"/>
        <v>-2.4352998957030891E-3</v>
      </c>
      <c r="S73" s="84">
        <f t="shared" si="411"/>
        <v>-2.4340468395556854E-3</v>
      </c>
      <c r="T73" s="84">
        <f t="shared" si="411"/>
        <v>-2.4327893977117657E-3</v>
      </c>
      <c r="U73" s="84">
        <f t="shared" si="411"/>
        <v>-2.4315275548213917E-3</v>
      </c>
      <c r="V73" s="84">
        <f t="shared" si="411"/>
        <v>-2.4302612954809023E-3</v>
      </c>
      <c r="W73" s="84">
        <f t="shared" si="411"/>
        <v>-2.4289906042327209E-3</v>
      </c>
      <c r="X73" s="84">
        <f t="shared" si="411"/>
        <v>-2.4277154655651706E-3</v>
      </c>
      <c r="Y73" s="84">
        <f t="shared" si="411"/>
        <v>-2.4264358639122839E-3</v>
      </c>
      <c r="Z73" s="84">
        <f t="shared" si="411"/>
        <v>-2.4251517836536124E-3</v>
      </c>
      <c r="AA73" s="84">
        <f t="shared" si="411"/>
        <v>-2.4238632091140356E-3</v>
      </c>
      <c r="AB73" s="84">
        <f t="shared" si="411"/>
        <v>-2.4225701245635697E-3</v>
      </c>
      <c r="AC73" s="84">
        <f t="shared" si="411"/>
        <v>-2.4212725142171774E-3</v>
      </c>
      <c r="AD73" s="84">
        <f t="shared" si="411"/>
        <v>-2.4199703622345731E-3</v>
      </c>
      <c r="AE73" s="84">
        <f t="shared" si="411"/>
        <v>-2.4186636527200292E-3</v>
      </c>
      <c r="AF73" s="84">
        <f t="shared" si="411"/>
        <v>-2.4173523697221849E-3</v>
      </c>
      <c r="AG73" s="84">
        <f t="shared" si="411"/>
        <v>-2.4160364972338477E-3</v>
      </c>
      <c r="AH73" s="84">
        <f t="shared" si="411"/>
        <v>-2.4147160191918013E-3</v>
      </c>
      <c r="AI73" s="84">
        <f t="shared" si="411"/>
        <v>-2.4133909194766082E-3</v>
      </c>
      <c r="AJ73" s="84">
        <f t="shared" si="411"/>
        <v>-2.4120611819124118E-3</v>
      </c>
      <c r="AK73" s="84">
        <f t="shared" si="411"/>
        <v>-2.4107267902667403E-3</v>
      </c>
      <c r="AL73" s="84">
        <f t="shared" si="411"/>
        <v>-2.4093877282503093E-3</v>
      </c>
      <c r="AM73" s="84">
        <f t="shared" si="411"/>
        <v>-2.4080439795168204E-3</v>
      </c>
      <c r="AN73" s="84">
        <f t="shared" si="411"/>
        <v>-2.406695527662765E-3</v>
      </c>
      <c r="AO73" s="84">
        <f t="shared" si="411"/>
        <v>-2.4053423562272196E-3</v>
      </c>
      <c r="AP73" s="84">
        <f t="shared" si="411"/>
        <v>-2.4039844486916503E-3</v>
      </c>
      <c r="AQ73" s="84">
        <f t="shared" si="411"/>
        <v>-2.4026217884797066E-3</v>
      </c>
      <c r="AR73" s="84">
        <f t="shared" si="411"/>
        <v>-2.401254358957021E-3</v>
      </c>
      <c r="AS73" s="84">
        <f t="shared" si="411"/>
        <v>-2.3998821434310057E-3</v>
      </c>
      <c r="AT73" s="84">
        <f t="shared" si="411"/>
        <v>-2.3985051251506494E-3</v>
      </c>
      <c r="AU73" s="84">
        <f t="shared" si="411"/>
        <v>-2.3971232873063121E-3</v>
      </c>
      <c r="AV73" s="84">
        <f t="shared" si="411"/>
        <v>-2.3957366130295194E-3</v>
      </c>
      <c r="AW73" s="84">
        <f t="shared" si="411"/>
        <v>-2.3943450853927579E-3</v>
      </c>
      <c r="AX73" s="84">
        <f t="shared" si="411"/>
        <v>-2.3929486874092682E-3</v>
      </c>
      <c r="AY73" s="84">
        <f t="shared" si="411"/>
        <v>-2.3915474020328358E-3</v>
      </c>
      <c r="AZ73" s="84">
        <f t="shared" si="411"/>
        <v>-2.3901412121575859E-3</v>
      </c>
      <c r="BA73" s="84">
        <f t="shared" si="411"/>
        <v>-2.3887301006177727E-3</v>
      </c>
      <c r="BB73" s="84">
        <f t="shared" si="411"/>
        <v>-2.3873140501875704E-3</v>
      </c>
      <c r="BC73" s="84">
        <f t="shared" si="411"/>
        <v>-2.3858930435808621E-3</v>
      </c>
      <c r="BD73" s="84">
        <f t="shared" si="411"/>
        <v>-2.3844670634510299E-3</v>
      </c>
      <c r="BE73" s="84">
        <f t="shared" si="411"/>
        <v>-2.3830360923907442E-3</v>
      </c>
      <c r="BF73" s="84">
        <f t="shared" si="411"/>
        <v>-2.3816001129317471E-3</v>
      </c>
      <c r="BG73" s="84">
        <f t="shared" si="411"/>
        <v>-2.3801591075446435E-3</v>
      </c>
      <c r="BH73" s="84">
        <f t="shared" si="411"/>
        <v>-2.3787130586386848E-3</v>
      </c>
      <c r="BI73" s="84">
        <f t="shared" si="411"/>
        <v>-2.3772619485615556E-3</v>
      </c>
      <c r="BJ73" s="84">
        <f t="shared" si="411"/>
        <v>-2.3758057595991561E-3</v>
      </c>
      <c r="BK73" s="84">
        <f t="shared" si="411"/>
        <v>-2.3743444739753885E-3</v>
      </c>
      <c r="BL73" s="84">
        <f t="shared" si="411"/>
        <v>-2.3728780738519377E-3</v>
      </c>
      <c r="BM73" s="84">
        <f t="shared" si="411"/>
        <v>-2.3714065413280552E-3</v>
      </c>
      <c r="BN73" s="84">
        <f t="shared" si="411"/>
        <v>-2.3699298584403381E-3</v>
      </c>
      <c r="BO73" s="84">
        <f t="shared" si="411"/>
        <v>-2.3684480071625145E-3</v>
      </c>
      <c r="BP73" s="84">
        <f t="shared" si="411"/>
        <v>-2.3669609694052188E-3</v>
      </c>
      <c r="BQ73" s="84">
        <f t="shared" si="411"/>
        <v>-2.3654687270157726E-3</v>
      </c>
      <c r="BR73" s="84">
        <f t="shared" ref="BR73:EC73" si="412">+BR28</f>
        <v>-2.3639712617779629E-3</v>
      </c>
      <c r="BS73" s="84">
        <f t="shared" si="412"/>
        <v>-2.3624685554118211E-3</v>
      </c>
      <c r="BT73" s="84">
        <f t="shared" si="412"/>
        <v>-2.360960589573398E-3</v>
      </c>
      <c r="BU73" s="84">
        <f t="shared" si="412"/>
        <v>-2.3594473458545405E-3</v>
      </c>
      <c r="BV73" s="84">
        <f t="shared" si="412"/>
        <v>-2.3579288057826667E-3</v>
      </c>
      <c r="BW73" s="84">
        <f t="shared" si="412"/>
        <v>-2.3564049508205411E-3</v>
      </c>
      <c r="BX73" s="84">
        <f t="shared" si="412"/>
        <v>-2.3548757623660485E-3</v>
      </c>
      <c r="BY73" s="84">
        <f t="shared" si="412"/>
        <v>-2.3533412217519646E-3</v>
      </c>
      <c r="BZ73" s="84">
        <f t="shared" si="412"/>
        <v>-2.351801310245732E-3</v>
      </c>
      <c r="CA73" s="84">
        <f t="shared" si="412"/>
        <v>-2.3502560090492273E-3</v>
      </c>
      <c r="CB73" s="84">
        <f t="shared" si="412"/>
        <v>-2.3487052992985347E-3</v>
      </c>
      <c r="CC73" s="84">
        <f t="shared" si="412"/>
        <v>-2.3471491620637151E-3</v>
      </c>
      <c r="CD73" s="84">
        <f t="shared" si="412"/>
        <v>-2.3455875783485731E-3</v>
      </c>
      <c r="CE73" s="84">
        <f t="shared" si="412"/>
        <v>-2.3440205290904282E-3</v>
      </c>
      <c r="CF73" s="84">
        <f t="shared" si="412"/>
        <v>-2.34244799515988E-3</v>
      </c>
      <c r="CG73" s="84">
        <f t="shared" si="412"/>
        <v>-2.3408699573605751E-3</v>
      </c>
      <c r="CH73" s="84">
        <f t="shared" si="412"/>
        <v>-2.3392863964289724E-3</v>
      </c>
      <c r="CI73" s="84">
        <f t="shared" si="412"/>
        <v>-2.3376972930341093E-3</v>
      </c>
      <c r="CJ73" s="84">
        <f t="shared" si="412"/>
        <v>-2.336102627777364E-3</v>
      </c>
      <c r="CK73" s="84">
        <f t="shared" si="412"/>
        <v>-2.3345023811922197E-3</v>
      </c>
      <c r="CL73" s="84">
        <f t="shared" si="412"/>
        <v>-2.3328965337440278E-3</v>
      </c>
      <c r="CM73" s="84">
        <f t="shared" si="412"/>
        <v>-2.3312850658297672E-3</v>
      </c>
      <c r="CN73" s="84">
        <f t="shared" si="412"/>
        <v>-2.3296679577778068E-3</v>
      </c>
      <c r="CO73" s="84">
        <f t="shared" si="412"/>
        <v>-2.328045189847664E-3</v>
      </c>
      <c r="CP73" s="84">
        <f t="shared" si="412"/>
        <v>-2.3264167422297664E-3</v>
      </c>
      <c r="CQ73" s="84">
        <f t="shared" si="412"/>
        <v>-2.3247825950452054E-3</v>
      </c>
      <c r="CR73" s="84">
        <f t="shared" si="412"/>
        <v>-2.3231427283454992E-3</v>
      </c>
      <c r="CS73" s="84">
        <f t="shared" si="412"/>
        <v>-2.3214971221123437E-3</v>
      </c>
      <c r="CT73" s="84">
        <f t="shared" si="412"/>
        <v>-2.3198457562573723E-3</v>
      </c>
      <c r="CU73" s="84">
        <f t="shared" si="412"/>
        <v>-2.3181886106219086E-3</v>
      </c>
      <c r="CV73" s="84">
        <f t="shared" si="412"/>
        <v>-2.3165256649767207E-3</v>
      </c>
      <c r="CW73" s="84">
        <f t="shared" si="412"/>
        <v>-2.3148568990217747E-3</v>
      </c>
      <c r="CX73" s="84">
        <f t="shared" si="412"/>
        <v>-2.3131822923859861E-3</v>
      </c>
      <c r="CY73" s="84">
        <f t="shared" si="412"/>
        <v>-2.3115018246269718E-3</v>
      </c>
      <c r="CZ73" s="84">
        <f t="shared" si="412"/>
        <v>-2.309815475230802E-3</v>
      </c>
      <c r="DA73" s="84">
        <f t="shared" si="412"/>
        <v>-2.3081232236117446E-3</v>
      </c>
      <c r="DB73" s="84">
        <f t="shared" si="412"/>
        <v>-2.3064250491120213E-3</v>
      </c>
      <c r="DC73" s="84">
        <f t="shared" si="412"/>
        <v>-2.3047209310015485E-3</v>
      </c>
      <c r="DD73" s="84">
        <f t="shared" si="412"/>
        <v>-2.303010848477689E-3</v>
      </c>
      <c r="DE73" s="84">
        <f t="shared" si="412"/>
        <v>-2.3012947806649964E-3</v>
      </c>
      <c r="DF73" s="84">
        <f t="shared" si="412"/>
        <v>-2.299572706614959E-3</v>
      </c>
      <c r="DG73" s="84">
        <f t="shared" si="412"/>
        <v>-2.2978446053057463E-3</v>
      </c>
      <c r="DH73" s="84">
        <f t="shared" si="412"/>
        <v>-2.2961104556419522E-3</v>
      </c>
      <c r="DI73" s="84">
        <f t="shared" si="412"/>
        <v>-2.294370236454334E-3</v>
      </c>
      <c r="DJ73" s="84">
        <f t="shared" si="412"/>
        <v>-2.2926239264995595E-3</v>
      </c>
      <c r="DK73" s="84">
        <f t="shared" si="412"/>
        <v>-2.2908715044599433E-3</v>
      </c>
      <c r="DL73" s="84">
        <f t="shared" si="412"/>
        <v>-2.2891129489431886E-3</v>
      </c>
      <c r="DM73" s="84">
        <f t="shared" si="412"/>
        <v>-2.2873482384821249E-3</v>
      </c>
      <c r="DN73" s="84">
        <f t="shared" si="412"/>
        <v>-2.2855773515344474E-3</v>
      </c>
      <c r="DO73" s="84">
        <f t="shared" si="412"/>
        <v>-2.2838002664824536E-3</v>
      </c>
      <c r="DP73" s="84">
        <f t="shared" si="412"/>
        <v>-2.2820169616327773E-3</v>
      </c>
      <c r="DQ73" s="84">
        <f t="shared" si="412"/>
        <v>-2.2802274152161272E-3</v>
      </c>
      <c r="DR73" s="84">
        <f t="shared" si="412"/>
        <v>-2.2784316053870188E-3</v>
      </c>
      <c r="DS73" s="84">
        <f t="shared" si="412"/>
        <v>-2.2766295102235085E-3</v>
      </c>
      <c r="DT73" s="84">
        <f t="shared" si="412"/>
        <v>-2.2748211077269266E-3</v>
      </c>
      <c r="DU73" s="84">
        <f t="shared" si="412"/>
        <v>-2.2730063758216058E-3</v>
      </c>
      <c r="DV73" s="84">
        <f t="shared" si="412"/>
        <v>-2.2711852923546169E-3</v>
      </c>
      <c r="DW73" s="84">
        <f t="shared" si="412"/>
        <v>-2.2693578350954928E-3</v>
      </c>
      <c r="DX73" s="84">
        <f t="shared" si="412"/>
        <v>-2.2675239817359625E-3</v>
      </c>
      <c r="DY73" s="84">
        <f t="shared" si="412"/>
        <v>-2.2656837098896736E-3</v>
      </c>
      <c r="DZ73" s="84">
        <f t="shared" si="412"/>
        <v>-2.2638369970919229E-3</v>
      </c>
      <c r="EA73" s="84">
        <f t="shared" si="412"/>
        <v>-2.2619838207993798E-3</v>
      </c>
      <c r="EB73" s="84">
        <f t="shared" si="412"/>
        <v>-2.2601241583898135E-3</v>
      </c>
      <c r="EC73" s="84">
        <f t="shared" si="412"/>
        <v>-2.2582579871618129E-3</v>
      </c>
      <c r="ED73" s="84">
        <f t="shared" ref="ED73:GO73" si="413">+ED28</f>
        <v>-2.2563852843345143E-3</v>
      </c>
      <c r="EE73" s="84">
        <f t="shared" si="413"/>
        <v>-2.2545060270473209E-3</v>
      </c>
      <c r="EF73" s="84">
        <f t="shared" si="413"/>
        <v>-2.252620192359622E-3</v>
      </c>
      <c r="EG73" s="84">
        <f t="shared" si="413"/>
        <v>-2.2507277572505154E-3</v>
      </c>
      <c r="EH73" s="84">
        <f t="shared" si="413"/>
        <v>-2.2488286986185276E-3</v>
      </c>
      <c r="EI73" s="84">
        <f t="shared" si="413"/>
        <v>-2.246922993281328E-3</v>
      </c>
      <c r="EJ73" s="84">
        <f t="shared" si="413"/>
        <v>-2.2450106179754477E-3</v>
      </c>
      <c r="EK73" s="84">
        <f t="shared" si="413"/>
        <v>-2.2430915493559969E-3</v>
      </c>
      <c r="EL73" s="84">
        <f t="shared" si="413"/>
        <v>-2.2411657639963781E-3</v>
      </c>
      <c r="EM73" s="84">
        <f t="shared" si="413"/>
        <v>-2.2392332383880009E-3</v>
      </c>
      <c r="EN73" s="84">
        <f t="shared" si="413"/>
        <v>-2.2372939489399943E-3</v>
      </c>
      <c r="EO73" s="84">
        <f t="shared" si="413"/>
        <v>-2.2353478719789196E-3</v>
      </c>
      <c r="EP73" s="84">
        <f t="shared" si="413"/>
        <v>-2.2333949837484812E-3</v>
      </c>
      <c r="EQ73" s="84">
        <f t="shared" si="413"/>
        <v>-2.2314352604092358E-3</v>
      </c>
      <c r="ER73" s="84">
        <f t="shared" si="413"/>
        <v>-2.2294686780383035E-3</v>
      </c>
      <c r="ES73" s="84">
        <f t="shared" si="413"/>
        <v>-2.2274952126290731E-3</v>
      </c>
      <c r="ET73" s="84">
        <f t="shared" si="413"/>
        <v>-2.2255148400909101E-3</v>
      </c>
      <c r="EU73" s="84">
        <f t="shared" si="413"/>
        <v>-2.2235275362488638E-3</v>
      </c>
      <c r="EV73" s="84">
        <f t="shared" si="413"/>
        <v>-2.2215332768433698E-3</v>
      </c>
      <c r="EW73" s="84">
        <f t="shared" si="413"/>
        <v>-2.2195320375299568E-3</v>
      </c>
      <c r="EX73" s="84">
        <f t="shared" si="413"/>
        <v>-2.2175237938789473E-3</v>
      </c>
      <c r="EY73" s="84">
        <f t="shared" si="413"/>
        <v>-2.2155085213751585E-3</v>
      </c>
      <c r="EZ73" s="84">
        <f t="shared" si="413"/>
        <v>-2.2134861954176072E-3</v>
      </c>
      <c r="FA73" s="84">
        <f t="shared" si="413"/>
        <v>-2.2114567913192038E-3</v>
      </c>
      <c r="FB73" s="84">
        <f t="shared" si="413"/>
        <v>-2.2094202843064565E-3</v>
      </c>
      <c r="FC73" s="84">
        <f t="shared" si="413"/>
        <v>-2.2073766495191642E-3</v>
      </c>
      <c r="FD73" s="84">
        <f t="shared" si="413"/>
        <v>-2.2053258620101167E-3</v>
      </c>
      <c r="FE73" s="84">
        <f t="shared" si="413"/>
        <v>-2.2032678967447874E-3</v>
      </c>
      <c r="FF73" s="84">
        <f t="shared" si="413"/>
        <v>-2.2012027286010295E-3</v>
      </c>
      <c r="FG73" s="84">
        <f t="shared" si="413"/>
        <v>-2.1991303323687685E-3</v>
      </c>
      <c r="FH73" s="84">
        <f t="shared" si="413"/>
        <v>-2.1970506827496943E-3</v>
      </c>
      <c r="FI73" s="84">
        <f t="shared" si="413"/>
        <v>-2.1949637543569535E-3</v>
      </c>
      <c r="FJ73" s="84">
        <f t="shared" si="413"/>
        <v>-2.1928695217148381E-3</v>
      </c>
      <c r="FK73" s="84">
        <f t="shared" si="413"/>
        <v>-2.1907679592584753E-3</v>
      </c>
      <c r="FL73" s="84">
        <f t="shared" si="413"/>
        <v>-2.1886590413335151E-3</v>
      </c>
      <c r="FM73" s="84">
        <f t="shared" si="413"/>
        <v>-2.1865427421958179E-3</v>
      </c>
      <c r="FN73" s="84">
        <f t="shared" si="413"/>
        <v>-2.1844190360111389E-3</v>
      </c>
      <c r="FO73" s="84">
        <f t="shared" si="413"/>
        <v>-2.1822878968548133E-3</v>
      </c>
      <c r="FP73" s="84">
        <f t="shared" si="413"/>
        <v>-2.1801492987114403E-3</v>
      </c>
      <c r="FQ73" s="84">
        <f t="shared" si="413"/>
        <v>-2.1780032154745657E-3</v>
      </c>
      <c r="FR73" s="84">
        <f t="shared" si="413"/>
        <v>-2.1758496209463621E-3</v>
      </c>
      <c r="FS73" s="84">
        <f t="shared" si="413"/>
        <v>-2.1736884888373096E-3</v>
      </c>
      <c r="FT73" s="84">
        <f t="shared" si="413"/>
        <v>-2.1715197927658753E-3</v>
      </c>
      <c r="FU73" s="84">
        <f t="shared" si="413"/>
        <v>-2.1693435062581914E-3</v>
      </c>
      <c r="FV73" s="84">
        <f t="shared" si="413"/>
        <v>-2.1671596027477303E-3</v>
      </c>
      <c r="FW73" s="84">
        <f t="shared" si="413"/>
        <v>-2.1649680555749823E-3</v>
      </c>
      <c r="FX73" s="84">
        <f t="shared" si="413"/>
        <v>-2.16276883798713E-3</v>
      </c>
      <c r="FY73" s="84">
        <f t="shared" si="413"/>
        <v>-2.1605619231377204E-3</v>
      </c>
      <c r="FZ73" s="84">
        <f t="shared" si="413"/>
        <v>-2.1583472840863379E-3</v>
      </c>
      <c r="GA73" s="84">
        <f t="shared" si="413"/>
        <v>-2.1561248937982751E-3</v>
      </c>
      <c r="GB73" s="84">
        <f t="shared" si="413"/>
        <v>-2.1538947251442046E-3</v>
      </c>
      <c r="GC73" s="84">
        <f t="shared" si="413"/>
        <v>-2.1516567508998445E-3</v>
      </c>
      <c r="GD73" s="84">
        <f t="shared" si="413"/>
        <v>-2.1494109437456299E-3</v>
      </c>
      <c r="GE73" s="84">
        <f t="shared" si="413"/>
        <v>-2.1471572762663746E-3</v>
      </c>
      <c r="GF73" s="84">
        <f t="shared" si="413"/>
        <v>-2.1448957209509421E-3</v>
      </c>
      <c r="GG73" s="84">
        <f t="shared" si="413"/>
        <v>-2.1426262501919057E-3</v>
      </c>
      <c r="GH73" s="84">
        <f t="shared" si="413"/>
        <v>-2.1403488362852128E-3</v>
      </c>
      <c r="GI73" s="84">
        <f t="shared" si="413"/>
        <v>-2.1380634514298461E-3</v>
      </c>
      <c r="GJ73" s="84">
        <f t="shared" si="413"/>
        <v>-2.1357700677274859E-3</v>
      </c>
      <c r="GK73" s="84">
        <f t="shared" si="413"/>
        <v>-2.1334686571821671E-3</v>
      </c>
      <c r="GL73" s="84">
        <f t="shared" si="413"/>
        <v>-2.1311591916999403E-3</v>
      </c>
      <c r="GM73" s="84">
        <f t="shared" si="413"/>
        <v>-2.1288416430885254E-3</v>
      </c>
      <c r="GN73" s="84">
        <f t="shared" si="413"/>
        <v>-2.1265159830569703E-3</v>
      </c>
      <c r="GO73" s="84">
        <f t="shared" si="413"/>
        <v>-2.1241821832153054E-3</v>
      </c>
      <c r="GP73" s="84">
        <f t="shared" ref="GP73:JA73" si="414">+GP28</f>
        <v>-2.121840215074194E-3</v>
      </c>
      <c r="GQ73" s="84">
        <f t="shared" si="414"/>
        <v>-2.119490050044589E-3</v>
      </c>
      <c r="GR73" s="84">
        <f t="shared" si="414"/>
        <v>-2.1171316594373805E-3</v>
      </c>
      <c r="GS73" s="84">
        <f t="shared" si="414"/>
        <v>-2.1147650144630469E-3</v>
      </c>
      <c r="GT73" s="84">
        <f t="shared" si="414"/>
        <v>-2.1123900862313025E-3</v>
      </c>
      <c r="GU73" s="84">
        <f t="shared" si="414"/>
        <v>-2.1100068457507474E-3</v>
      </c>
      <c r="GV73" s="84">
        <f t="shared" si="414"/>
        <v>-2.1076152639285107E-3</v>
      </c>
      <c r="GW73" s="84">
        <f t="shared" si="414"/>
        <v>-2.1052153115698959E-3</v>
      </c>
      <c r="GX73" s="84">
        <f t="shared" si="414"/>
        <v>-2.1028069593780258E-3</v>
      </c>
      <c r="GY73" s="84">
        <f t="shared" si="414"/>
        <v>-2.1003901779534837E-3</v>
      </c>
      <c r="GZ73" s="84">
        <f t="shared" si="414"/>
        <v>-2.0979649377939565E-3</v>
      </c>
      <c r="HA73" s="84">
        <f t="shared" si="414"/>
        <v>-2.0955312092938707E-3</v>
      </c>
      <c r="HB73" s="84">
        <f t="shared" si="414"/>
        <v>-2.0930889627440341E-3</v>
      </c>
      <c r="HC73" s="84">
        <f t="shared" si="414"/>
        <v>-2.090638168331274E-3</v>
      </c>
      <c r="HD73" s="84">
        <f t="shared" si="414"/>
        <v>-2.0881787961380687E-3</v>
      </c>
      <c r="HE73" s="84">
        <f t="shared" si="414"/>
        <v>-2.0857108161421874E-3</v>
      </c>
      <c r="HF73" s="84">
        <f t="shared" si="414"/>
        <v>-2.0832341982163203E-3</v>
      </c>
      <c r="HG73" s="84">
        <f t="shared" si="414"/>
        <v>-2.0807489121277127E-3</v>
      </c>
      <c r="HH73" s="84">
        <f t="shared" si="414"/>
        <v>-2.0782549275377947E-3</v>
      </c>
      <c r="HI73" s="84">
        <f t="shared" si="414"/>
        <v>-2.0757522140018121E-3</v>
      </c>
      <c r="HJ73" s="84">
        <f t="shared" si="414"/>
        <v>-2.0732407409684538E-3</v>
      </c>
      <c r="HK73" s="84">
        <f t="shared" si="414"/>
        <v>-2.0707204777794786E-3</v>
      </c>
      <c r="HL73" s="84">
        <f t="shared" si="414"/>
        <v>-2.068191393669342E-3</v>
      </c>
      <c r="HM73" s="84">
        <f t="shared" si="414"/>
        <v>-2.0656534577648197E-3</v>
      </c>
      <c r="HN73" s="84">
        <f t="shared" si="414"/>
        <v>-2.0631066390846319E-3</v>
      </c>
      <c r="HO73" s="84">
        <f t="shared" si="414"/>
        <v>-2.0605509065390638E-3</v>
      </c>
      <c r="HP73" s="84">
        <f t="shared" si="414"/>
        <v>-2.0579862289295857E-3</v>
      </c>
      <c r="HQ73" s="84">
        <f t="shared" si="414"/>
        <v>-2.0554125749484746E-3</v>
      </c>
      <c r="HR73" s="84">
        <f t="shared" si="414"/>
        <v>-2.0528299131784295E-3</v>
      </c>
      <c r="HS73" s="84">
        <f t="shared" si="414"/>
        <v>-2.0502382120921891E-3</v>
      </c>
      <c r="HT73" s="84">
        <f t="shared" si="414"/>
        <v>-2.0476374400521472E-3</v>
      </c>
      <c r="HU73" s="84">
        <f t="shared" si="414"/>
        <v>-2.0450275653099651E-3</v>
      </c>
      <c r="HV73" s="84">
        <f t="shared" si="414"/>
        <v>-2.042408556006185E-3</v>
      </c>
      <c r="HW73" s="84">
        <f t="shared" si="414"/>
        <v>-2.0397803801698424E-3</v>
      </c>
      <c r="HX73" s="84">
        <f t="shared" si="414"/>
        <v>-2.0371430057180722E-3</v>
      </c>
      <c r="HY73" s="84">
        <f t="shared" si="414"/>
        <v>-2.0344964004557205E-3</v>
      </c>
      <c r="HZ73" s="84">
        <f t="shared" si="414"/>
        <v>-2.0318405320749505E-3</v>
      </c>
      <c r="IA73" s="84">
        <f t="shared" si="414"/>
        <v>-2.0291753681548484E-3</v>
      </c>
      <c r="IB73" s="84">
        <f t="shared" si="414"/>
        <v>-2.0265008761610258E-3</v>
      </c>
      <c r="IC73" s="84">
        <f t="shared" si="414"/>
        <v>-2.0238170234452243E-3</v>
      </c>
      <c r="ID73" s="84">
        <f t="shared" si="414"/>
        <v>-2.0211237772449178E-3</v>
      </c>
      <c r="IE73" s="84">
        <f t="shared" si="414"/>
        <v>-2.0184211046829106E-3</v>
      </c>
      <c r="IF73" s="84">
        <f t="shared" si="414"/>
        <v>-2.0157089727669362E-3</v>
      </c>
      <c r="IG73" s="84">
        <f t="shared" si="414"/>
        <v>-2.0129873483892557E-3</v>
      </c>
      <c r="IH73" s="84">
        <f t="shared" si="414"/>
        <v>-2.0102561983262536E-3</v>
      </c>
      <c r="II73" s="84">
        <f t="shared" si="414"/>
        <v>-2.0075154892380304E-3</v>
      </c>
      <c r="IJ73" s="84">
        <f t="shared" si="414"/>
        <v>-2.0047651876679991E-3</v>
      </c>
      <c r="IK73" s="84">
        <f t="shared" si="414"/>
        <v>-2.0020052600424722E-3</v>
      </c>
      <c r="IL73" s="84">
        <f t="shared" si="414"/>
        <v>-1.9992356726702561E-3</v>
      </c>
      <c r="IM73" s="84">
        <f t="shared" si="414"/>
        <v>-1.9964563917422369E-3</v>
      </c>
      <c r="IN73" s="84">
        <f t="shared" si="414"/>
        <v>-1.9936673833309704E-3</v>
      </c>
      <c r="IO73" s="84">
        <f t="shared" si="414"/>
        <v>-1.9908686133902642E-3</v>
      </c>
      <c r="IP73" s="84">
        <f t="shared" si="414"/>
        <v>-1.9880600477547648E-3</v>
      </c>
      <c r="IQ73" s="84">
        <f t="shared" si="414"/>
        <v>-1.985241652139542E-3</v>
      </c>
      <c r="IR73" s="84">
        <f t="shared" si="414"/>
        <v>-1.9824133921396655E-3</v>
      </c>
      <c r="IS73" s="84">
        <f t="shared" si="414"/>
        <v>-1.9795752332297896E-3</v>
      </c>
      <c r="IT73" s="84">
        <f t="shared" si="414"/>
        <v>-1.976727140763729E-3</v>
      </c>
      <c r="IU73" s="84">
        <f t="shared" si="414"/>
        <v>-1.9738690799740379E-3</v>
      </c>
      <c r="IV73" s="84">
        <f t="shared" si="414"/>
        <v>-1.9710010159715821E-3</v>
      </c>
      <c r="IW73" s="84">
        <f t="shared" si="414"/>
        <v>-1.9681229137451179E-3</v>
      </c>
      <c r="IX73" s="84">
        <f t="shared" si="414"/>
        <v>-1.9652347381608612E-3</v>
      </c>
      <c r="IY73" s="84">
        <f t="shared" si="414"/>
        <v>-1.9623364539620596E-3</v>
      </c>
      <c r="IZ73" s="84">
        <f t="shared" si="414"/>
        <v>-1.9594280257685622E-3</v>
      </c>
      <c r="JA73" s="84">
        <f t="shared" si="414"/>
        <v>-1.9565094180763868E-3</v>
      </c>
      <c r="JB73" s="84">
        <f t="shared" ref="JB73:LM73" si="415">+JB28</f>
        <v>-1.95358059525729E-3</v>
      </c>
      <c r="JC73" s="84">
        <f t="shared" si="415"/>
        <v>-1.9506415215583255E-3</v>
      </c>
      <c r="JD73" s="84">
        <f t="shared" si="415"/>
        <v>-1.947692161101415E-3</v>
      </c>
      <c r="JE73" s="84">
        <f t="shared" si="415"/>
        <v>-1.9447324778829054E-3</v>
      </c>
      <c r="JF73" s="84">
        <f t="shared" si="415"/>
        <v>-1.941762435773131E-3</v>
      </c>
      <c r="JG73" s="84">
        <f t="shared" si="415"/>
        <v>-1.938781998515972E-3</v>
      </c>
      <c r="JH73" s="84">
        <f t="shared" si="415"/>
        <v>-1.9357911297284136E-3</v>
      </c>
      <c r="JI73" s="84">
        <f t="shared" si="415"/>
        <v>-1.9327897929000981E-3</v>
      </c>
      <c r="JJ73" s="84">
        <f t="shared" si="415"/>
        <v>-1.9297779513928841E-3</v>
      </c>
      <c r="JK73" s="84">
        <f t="shared" si="415"/>
        <v>-1.9267555684403944E-3</v>
      </c>
      <c r="JL73" s="84">
        <f t="shared" si="415"/>
        <v>-1.9237226071475713E-3</v>
      </c>
      <c r="JM73" s="84">
        <f t="shared" si="415"/>
        <v>-1.920679030490223E-3</v>
      </c>
      <c r="JN73" s="84">
        <f t="shared" si="415"/>
        <v>-1.9176248013145741E-3</v>
      </c>
      <c r="JO73" s="84">
        <f t="shared" si="415"/>
        <v>-1.9145598823368103E-3</v>
      </c>
      <c r="JP73" s="84">
        <f t="shared" si="415"/>
        <v>-1.9114842361426243E-3</v>
      </c>
      <c r="JQ73" s="84">
        <f t="shared" si="415"/>
        <v>-1.9083978251867586E-3</v>
      </c>
      <c r="JR73" s="84">
        <f t="shared" si="415"/>
        <v>-1.9053006117925478E-3</v>
      </c>
      <c r="JS73" s="84">
        <f t="shared" si="415"/>
        <v>-1.9021925581514572E-3</v>
      </c>
      <c r="JT73" s="84">
        <f t="shared" si="415"/>
        <v>-1.8990736263226227E-3</v>
      </c>
      <c r="JU73" s="84">
        <f t="shared" si="415"/>
        <v>-1.8959437782323874E-3</v>
      </c>
      <c r="JV73" s="84">
        <f t="shared" si="415"/>
        <v>-1.8928029756738361E-3</v>
      </c>
      <c r="JW73" s="84">
        <f t="shared" si="415"/>
        <v>-1.8896511803063298E-3</v>
      </c>
      <c r="JX73" s="84">
        <f t="shared" si="415"/>
        <v>-1.8864883536550373E-3</v>
      </c>
      <c r="JY73" s="84">
        <f t="shared" si="415"/>
        <v>-1.8833144571104652E-3</v>
      </c>
      <c r="JZ73" s="84">
        <f t="shared" si="415"/>
        <v>-1.8801294519279874E-3</v>
      </c>
      <c r="KA73" s="84">
        <f t="shared" si="415"/>
        <v>-1.8769332992273704E-3</v>
      </c>
      <c r="KB73" s="84">
        <f t="shared" si="415"/>
        <v>-1.8737259599923017E-3</v>
      </c>
      <c r="KC73" s="84">
        <f t="shared" si="415"/>
        <v>-1.8705073950699104E-3</v>
      </c>
      <c r="KD73" s="84">
        <f t="shared" si="415"/>
        <v>-1.8672775651702902E-3</v>
      </c>
      <c r="KE73" s="84">
        <f t="shared" si="415"/>
        <v>-1.8640364308660218E-3</v>
      </c>
      <c r="KF73" s="84">
        <f t="shared" si="415"/>
        <v>-1.8607839525916882E-3</v>
      </c>
      <c r="KG73" s="84">
        <f t="shared" si="415"/>
        <v>-1.8575200906433944E-3</v>
      </c>
      <c r="KH73" s="84">
        <f t="shared" si="415"/>
        <v>-1.8542448051782816E-3</v>
      </c>
      <c r="KI73" s="84">
        <f t="shared" si="415"/>
        <v>-1.8509580562140408E-3</v>
      </c>
      <c r="KJ73" s="84">
        <f t="shared" si="415"/>
        <v>-1.8476598036284251E-3</v>
      </c>
      <c r="KK73" s="84">
        <f t="shared" si="415"/>
        <v>-1.8443500071587597E-3</v>
      </c>
      <c r="KL73" s="84">
        <f t="shared" si="415"/>
        <v>-1.8410286264014507E-3</v>
      </c>
      <c r="KM73" s="84">
        <f t="shared" si="415"/>
        <v>-1.8376956208114911E-3</v>
      </c>
      <c r="KN73" s="84">
        <f t="shared" si="415"/>
        <v>-1.8343509497019666E-3</v>
      </c>
      <c r="KO73" s="84">
        <f t="shared" si="415"/>
        <v>-1.8309945722435586E-3</v>
      </c>
      <c r="KP73" s="84">
        <f t="shared" si="415"/>
        <v>-1.8276264474640462E-3</v>
      </c>
      <c r="KQ73" s="84">
        <f t="shared" si="415"/>
        <v>-1.8242465342478056E-3</v>
      </c>
      <c r="KR73" s="84">
        <f t="shared" si="415"/>
        <v>-1.8208547913353083E-3</v>
      </c>
      <c r="KS73" s="84">
        <f t="shared" si="415"/>
        <v>-1.8174511773226172E-3</v>
      </c>
      <c r="KT73" s="84">
        <f t="shared" si="415"/>
        <v>-1.8140356506608816E-3</v>
      </c>
      <c r="KU73" s="84">
        <f t="shared" si="415"/>
        <v>-1.8106081696558302E-3</v>
      </c>
      <c r="KV73" s="84">
        <f t="shared" si="415"/>
        <v>-1.8071686924672611E-3</v>
      </c>
      <c r="KW73" s="84">
        <f t="shared" si="415"/>
        <v>-1.8037171771085319E-3</v>
      </c>
      <c r="KX73" s="84">
        <f t="shared" si="415"/>
        <v>-1.8002535814460473E-3</v>
      </c>
      <c r="KY73" s="84">
        <f t="shared" si="415"/>
        <v>-1.7967778631987437E-3</v>
      </c>
      <c r="KZ73" s="84">
        <f t="shared" si="415"/>
        <v>-1.7932899799375747E-3</v>
      </c>
      <c r="LA73" s="84">
        <f t="shared" si="415"/>
        <v>-1.7897898890849911E-3</v>
      </c>
      <c r="LB73" s="84">
        <f t="shared" si="415"/>
        <v>-1.7862775479144241E-3</v>
      </c>
      <c r="LC73" s="84">
        <f t="shared" si="415"/>
        <v>-1.7827529135497602E-3</v>
      </c>
      <c r="LD73" s="84">
        <f t="shared" si="415"/>
        <v>-1.7792159429648197E-3</v>
      </c>
      <c r="LE73" s="84">
        <f t="shared" si="415"/>
        <v>-1.7756665929828316E-3</v>
      </c>
      <c r="LF73" s="84">
        <f t="shared" si="415"/>
        <v>-1.7721048202759071E-3</v>
      </c>
      <c r="LG73" s="84">
        <f t="shared" si="415"/>
        <v>-1.7685305813645079E-3</v>
      </c>
      <c r="LH73" s="84">
        <f t="shared" si="415"/>
        <v>-1.7649438326169189E-3</v>
      </c>
      <c r="LI73" s="84">
        <f t="shared" si="415"/>
        <v>-1.7613445302487134E-3</v>
      </c>
      <c r="LJ73" s="84">
        <f t="shared" si="415"/>
        <v>-1.7577326303222195E-3</v>
      </c>
      <c r="LK73" s="84">
        <f t="shared" si="415"/>
        <v>-1.7541080887459825E-3</v>
      </c>
      <c r="LL73" s="84">
        <f t="shared" si="415"/>
        <v>-1.7504708612742284E-3</v>
      </c>
      <c r="LM73" s="84">
        <f t="shared" si="415"/>
        <v>-1.7468209035063239E-3</v>
      </c>
      <c r="LN73" s="84">
        <f t="shared" ref="LN73:NY73" si="416">+LN28</f>
        <v>-1.7431581708862312E-3</v>
      </c>
      <c r="LO73" s="84">
        <f t="shared" si="416"/>
        <v>-1.7394826187019684E-3</v>
      </c>
      <c r="LP73" s="84">
        <f t="shared" si="416"/>
        <v>-1.7357942020850604E-3</v>
      </c>
      <c r="LQ73" s="84">
        <f t="shared" si="416"/>
        <v>-1.7320928760099937E-3</v>
      </c>
      <c r="LR73" s="84">
        <f t="shared" si="416"/>
        <v>-1.7283785952936636E-3</v>
      </c>
      <c r="LS73" s="84">
        <f t="shared" si="416"/>
        <v>-1.7246513145948268E-3</v>
      </c>
      <c r="LT73" s="84">
        <f t="shared" si="416"/>
        <v>-1.7209109884135443E-3</v>
      </c>
      <c r="LU73" s="84">
        <f t="shared" si="416"/>
        <v>-1.7171575710906268E-3</v>
      </c>
      <c r="LV73" s="84">
        <f t="shared" si="416"/>
        <v>-1.7133910168070793E-3</v>
      </c>
      <c r="LW73" s="84">
        <f t="shared" si="416"/>
        <v>-1.7096112795835395E-3</v>
      </c>
      <c r="LX73" s="84">
        <f t="shared" si="416"/>
        <v>-1.7058183132797175E-3</v>
      </c>
      <c r="LY73" s="84">
        <f t="shared" si="416"/>
        <v>-1.7020120715938317E-3</v>
      </c>
      <c r="LZ73" s="84">
        <f t="shared" si="416"/>
        <v>-1.6981925080620456E-3</v>
      </c>
      <c r="MA73" s="84">
        <f t="shared" si="416"/>
        <v>-1.6943595760578979E-3</v>
      </c>
      <c r="MB73" s="84">
        <f t="shared" si="416"/>
        <v>-1.6905132287917358E-3</v>
      </c>
      <c r="MC73" s="84">
        <f t="shared" si="416"/>
        <v>-1.6866534193101421E-3</v>
      </c>
      <c r="MD73" s="84">
        <f t="shared" si="416"/>
        <v>-1.6827801004953632E-3</v>
      </c>
      <c r="ME73" s="84">
        <f t="shared" si="416"/>
        <v>-1.6788932250647321E-3</v>
      </c>
      <c r="MF73" s="84">
        <f t="shared" si="416"/>
        <v>-1.6749927455700939E-3</v>
      </c>
      <c r="MG73" s="84">
        <f t="shared" si="416"/>
        <v>-1.6710786143972246E-3</v>
      </c>
      <c r="MH73" s="84">
        <f t="shared" si="416"/>
        <v>-1.66715078376525E-3</v>
      </c>
      <c r="MI73" s="84">
        <f t="shared" si="416"/>
        <v>-1.6632092057260637E-3</v>
      </c>
      <c r="MJ73" s="84">
        <f t="shared" si="416"/>
        <v>-1.6592538321637403E-3</v>
      </c>
      <c r="MK73" s="84">
        <f t="shared" si="416"/>
        <v>-1.655284614793949E-3</v>
      </c>
      <c r="ML73" s="84">
        <f t="shared" si="416"/>
        <v>-1.6513015051633632E-3</v>
      </c>
      <c r="MM73" s="84">
        <f t="shared" si="416"/>
        <v>-1.64730445464907E-3</v>
      </c>
      <c r="MN73" s="84">
        <f t="shared" si="416"/>
        <v>-1.6432934144579772E-3</v>
      </c>
      <c r="MO73" s="84">
        <f t="shared" si="416"/>
        <v>-1.6392683356262153E-3</v>
      </c>
      <c r="MP73" s="84">
        <f t="shared" si="416"/>
        <v>-1.6352291690185424E-3</v>
      </c>
      <c r="MQ73" s="84">
        <f t="shared" si="416"/>
        <v>-1.6311758653277427E-3</v>
      </c>
      <c r="MR73" s="84">
        <f t="shared" si="416"/>
        <v>-1.6271083750740252E-3</v>
      </c>
      <c r="MS73" s="84">
        <f t="shared" si="416"/>
        <v>-1.6230266486044198E-3</v>
      </c>
      <c r="MT73" s="84">
        <f t="shared" si="416"/>
        <v>-1.6189306360921705E-3</v>
      </c>
      <c r="MU73" s="84">
        <f t="shared" si="416"/>
        <v>-1.6148202875361283E-3</v>
      </c>
      <c r="MV73" s="84">
        <f t="shared" si="416"/>
        <v>-1.6106955527601403E-3</v>
      </c>
      <c r="MW73" s="84">
        <f t="shared" si="416"/>
        <v>-1.606556381412436E-3</v>
      </c>
      <c r="MX73" s="84">
        <f t="shared" si="416"/>
        <v>-1.6024027229650146E-3</v>
      </c>
      <c r="MY73" s="84">
        <f t="shared" si="416"/>
        <v>-1.5982345267130276E-3</v>
      </c>
      <c r="MZ73" s="84">
        <f t="shared" si="416"/>
        <v>-1.5940517417741583E-3</v>
      </c>
      <c r="NA73" s="84">
        <f t="shared" si="416"/>
        <v>-1.5898543170880033E-3</v>
      </c>
      <c r="NB73" s="84">
        <f t="shared" si="416"/>
        <v>-1.5856422014154466E-3</v>
      </c>
      <c r="NC73" s="84">
        <f t="shared" si="416"/>
        <v>-1.581415343338036E-3</v>
      </c>
      <c r="ND73" s="84">
        <f t="shared" si="416"/>
        <v>-1.5771736912573544E-3</v>
      </c>
      <c r="NE73" s="84">
        <f t="shared" si="416"/>
        <v>-1.5729171933943906E-3</v>
      </c>
      <c r="NF73" s="84">
        <f t="shared" si="416"/>
        <v>-1.5686457977889064E-3</v>
      </c>
      <c r="NG73" s="84">
        <f t="shared" si="416"/>
        <v>-1.5643594522988028E-3</v>
      </c>
      <c r="NH73" s="84">
        <f t="shared" si="416"/>
        <v>-1.5600581045994838E-3</v>
      </c>
      <c r="NI73" s="84">
        <f t="shared" si="416"/>
        <v>-1.5557417021832172E-3</v>
      </c>
      <c r="NJ73" s="84">
        <f t="shared" si="416"/>
        <v>-1.551410192358494E-3</v>
      </c>
      <c r="NK73" s="84">
        <f t="shared" si="416"/>
        <v>-1.5470635222493839E-3</v>
      </c>
      <c r="NL73" s="84">
        <f t="shared" si="416"/>
        <v>-1.5427016387948923E-3</v>
      </c>
      <c r="NM73" s="84">
        <f t="shared" si="416"/>
        <v>-1.5383244887483096E-3</v>
      </c>
      <c r="NN73" s="84">
        <f t="shared" si="416"/>
        <v>-1.533932018676564E-3</v>
      </c>
      <c r="NO73" s="84">
        <f t="shared" si="416"/>
        <v>-1.5295241749595674E-3</v>
      </c>
      <c r="NP73" s="84">
        <f t="shared" si="416"/>
        <v>-1.5251009037895611E-3</v>
      </c>
      <c r="NQ73" s="84">
        <f t="shared" si="416"/>
        <v>-1.5206621511704599E-3</v>
      </c>
      <c r="NR73" s="84">
        <f t="shared" si="416"/>
        <v>-1.5162078629171918E-3</v>
      </c>
      <c r="NS73" s="84">
        <f t="shared" si="416"/>
        <v>-1.5117379846550374E-3</v>
      </c>
      <c r="NT73" s="84">
        <f t="shared" si="416"/>
        <v>-1.5072524618189654E-3</v>
      </c>
      <c r="NU73" s="84">
        <f t="shared" si="416"/>
        <v>-1.5027512396529668E-3</v>
      </c>
      <c r="NV73" s="84">
        <f t="shared" si="416"/>
        <v>-1.4982342632093876E-3</v>
      </c>
      <c r="NW73" s="84">
        <f t="shared" si="416"/>
        <v>-1.4937014773482556E-3</v>
      </c>
      <c r="NX73" s="84">
        <f t="shared" si="416"/>
        <v>-1.48915282673661E-3</v>
      </c>
      <c r="NY73" s="84">
        <f t="shared" si="416"/>
        <v>-1.4845882558478232E-3</v>
      </c>
      <c r="NZ73" s="84">
        <f t="shared" ref="NZ73:QK73" si="417">+NZ28</f>
        <v>-1.480007708960926E-3</v>
      </c>
      <c r="OA73" s="84">
        <f t="shared" si="417"/>
        <v>-1.4754111301599248E-3</v>
      </c>
      <c r="OB73" s="84">
        <f t="shared" si="417"/>
        <v>-1.4707984633331196E-3</v>
      </c>
      <c r="OC73" s="84">
        <f t="shared" si="417"/>
        <v>-1.4661696521724209E-3</v>
      </c>
      <c r="OD73" s="84">
        <f t="shared" si="417"/>
        <v>-1.4615246401726595E-3</v>
      </c>
      <c r="OE73" s="84">
        <f t="shared" si="417"/>
        <v>-1.4568633706308993E-3</v>
      </c>
      <c r="OF73" s="84">
        <f t="shared" si="417"/>
        <v>-1.4521857866457426E-3</v>
      </c>
      <c r="OG73" s="84">
        <f t="shared" si="417"/>
        <v>-1.4474918311166379E-3</v>
      </c>
      <c r="OH73" s="84">
        <f t="shared" si="417"/>
        <v>-1.4427814467431815E-3</v>
      </c>
      <c r="OI73" s="84">
        <f t="shared" si="417"/>
        <v>-1.4380545760244179E-3</v>
      </c>
      <c r="OJ73" s="84">
        <f t="shared" si="417"/>
        <v>-1.4333111612581386E-3</v>
      </c>
      <c r="OK73" s="84">
        <f t="shared" si="417"/>
        <v>-1.4285511445401775E-3</v>
      </c>
      <c r="OL73" s="84">
        <f t="shared" si="417"/>
        <v>-1.4237744677637035E-3</v>
      </c>
      <c r="OM73" s="84">
        <f t="shared" si="417"/>
        <v>-1.4189810726185116E-3</v>
      </c>
      <c r="ON73" s="84">
        <f t="shared" si="417"/>
        <v>-1.4141709005903117E-3</v>
      </c>
      <c r="OO73" s="84">
        <f t="shared" si="417"/>
        <v>-1.409343892960013E-3</v>
      </c>
      <c r="OP73" s="84">
        <f t="shared" si="417"/>
        <v>-1.4044999908030082E-3</v>
      </c>
      <c r="OQ73" s="84">
        <f t="shared" si="417"/>
        <v>-1.3996391349884545E-3</v>
      </c>
      <c r="OR73" s="84">
        <f t="shared" si="417"/>
        <v>-1.3947612661785493E-3</v>
      </c>
      <c r="OS73" s="84">
        <f t="shared" si="417"/>
        <v>-1.3898663248278094E-3</v>
      </c>
      <c r="OT73" s="84">
        <f t="shared" si="417"/>
        <v>-1.3849542511823419E-3</v>
      </c>
      <c r="OU73" s="84">
        <f t="shared" si="417"/>
        <v>-1.3800249852791156E-3</v>
      </c>
      <c r="OV73" s="84">
        <f t="shared" si="417"/>
        <v>-1.3750784669452276E-3</v>
      </c>
      <c r="OW73" s="84">
        <f t="shared" si="417"/>
        <v>-1.3701146357971712E-3</v>
      </c>
      <c r="OX73" s="84">
        <f t="shared" si="417"/>
        <v>-1.3651334312400965E-3</v>
      </c>
      <c r="OY73" s="84">
        <f t="shared" si="417"/>
        <v>-1.360134792467072E-3</v>
      </c>
      <c r="OZ73" s="84">
        <f t="shared" si="417"/>
        <v>-1.3551186584583421E-3</v>
      </c>
      <c r="PA73" s="84">
        <f t="shared" si="417"/>
        <v>-1.3500849679805816E-3</v>
      </c>
      <c r="PB73" s="84">
        <f t="shared" si="417"/>
        <v>-1.3450336595861492E-3</v>
      </c>
      <c r="PC73" s="84">
        <f t="shared" si="417"/>
        <v>-1.339964671612336E-3</v>
      </c>
      <c r="PD73" s="84">
        <f t="shared" si="417"/>
        <v>-1.3348779421806145E-3</v>
      </c>
      <c r="PE73" s="84">
        <f t="shared" si="417"/>
        <v>-1.3297734091958816E-3</v>
      </c>
      <c r="PF73" s="84">
        <f t="shared" si="417"/>
        <v>-1.3246510103457029E-3</v>
      </c>
      <c r="PG73" s="84">
        <f t="shared" si="417"/>
        <v>-1.3195106830995479E-3</v>
      </c>
      <c r="PH73" s="84">
        <f t="shared" si="417"/>
        <v>-1.3143523647080315E-3</v>
      </c>
      <c r="PI73" s="84">
        <f t="shared" si="417"/>
        <v>-1.309175992202145E-3</v>
      </c>
      <c r="PJ73" s="84">
        <f t="shared" si="417"/>
        <v>-1.3039815023924879E-3</v>
      </c>
      <c r="PK73" s="84">
        <f t="shared" si="417"/>
        <v>-1.2987688318684969E-3</v>
      </c>
      <c r="PL73" s="84">
        <f t="shared" si="417"/>
        <v>-1.293537916997672E-3</v>
      </c>
      <c r="PM73" s="84">
        <f t="shared" si="417"/>
        <v>-1.2882886939247992E-3</v>
      </c>
      <c r="PN73" s="84">
        <f t="shared" si="417"/>
        <v>-1.2830210985711713E-3</v>
      </c>
      <c r="PO73" s="84">
        <f t="shared" si="417"/>
        <v>-1.2777350666338058E-3</v>
      </c>
      <c r="PP73" s="84">
        <f t="shared" si="417"/>
        <v>-1.2724305335846593E-3</v>
      </c>
      <c r="PQ73" s="84">
        <f t="shared" si="417"/>
        <v>-1.2671074346698407E-3</v>
      </c>
      <c r="PR73" s="84">
        <f t="shared" si="417"/>
        <v>-1.2617657049088205E-3</v>
      </c>
      <c r="PS73" s="84">
        <f t="shared" si="417"/>
        <v>-1.2564052790936366E-3</v>
      </c>
      <c r="PT73" s="84">
        <f t="shared" si="417"/>
        <v>-1.2510260917880996E-3</v>
      </c>
      <c r="PU73" s="84">
        <f t="shared" si="417"/>
        <v>-1.2456280773269933E-3</v>
      </c>
      <c r="PV73" s="84">
        <f t="shared" si="417"/>
        <v>-1.2402111698152731E-3</v>
      </c>
      <c r="PW73" s="84">
        <f t="shared" si="417"/>
        <v>-1.2347753031272618E-3</v>
      </c>
      <c r="PX73" s="84">
        <f t="shared" si="417"/>
        <v>-1.2293204109058424E-3</v>
      </c>
      <c r="PY73" s="84">
        <f t="shared" si="417"/>
        <v>-1.2238464265616482E-3</v>
      </c>
      <c r="PZ73" s="84">
        <f t="shared" si="417"/>
        <v>-1.2183532832722493E-3</v>
      </c>
      <c r="QA73" s="84">
        <f t="shared" si="417"/>
        <v>-1.2128409139813376E-3</v>
      </c>
      <c r="QB73" s="84">
        <f t="shared" si="417"/>
        <v>-1.2073092513979076E-3</v>
      </c>
      <c r="QC73" s="84">
        <f t="shared" si="417"/>
        <v>-1.2017582279954355E-3</v>
      </c>
      <c r="QD73" s="84">
        <f t="shared" si="417"/>
        <v>-1.1961877760110549E-3</v>
      </c>
      <c r="QE73" s="84">
        <f t="shared" si="417"/>
        <v>-1.1905978274447291E-3</v>
      </c>
      <c r="QF73" s="84">
        <f t="shared" si="417"/>
        <v>-1.1849883140584209E-3</v>
      </c>
      <c r="QG73" s="84">
        <f t="shared" si="417"/>
        <v>-1.1793591673752606E-3</v>
      </c>
      <c r="QH73" s="84">
        <f t="shared" si="417"/>
        <v>-1.1737103186787092E-3</v>
      </c>
      <c r="QI73" s="84">
        <f t="shared" si="417"/>
        <v>-1.1680416990117201E-3</v>
      </c>
      <c r="QJ73" s="84">
        <f t="shared" si="417"/>
        <v>-1.1623532391758964E-3</v>
      </c>
      <c r="QK73" s="84">
        <f t="shared" si="417"/>
        <v>-1.1566448697306472E-3</v>
      </c>
      <c r="QL73" s="84">
        <f t="shared" ref="QL73:SW73" si="418">+QL28</f>
        <v>-1.1509165209923399E-3</v>
      </c>
      <c r="QM73" s="84">
        <f t="shared" si="418"/>
        <v>-1.1451681230334485E-3</v>
      </c>
      <c r="QN73" s="84">
        <f t="shared" si="418"/>
        <v>-1.1393996056817007E-3</v>
      </c>
      <c r="QO73" s="84">
        <f t="shared" si="418"/>
        <v>-1.1336108985192219E-3</v>
      </c>
      <c r="QP73" s="84">
        <f t="shared" si="418"/>
        <v>-1.1278019308816744E-3</v>
      </c>
      <c r="QQ73" s="84">
        <f t="shared" si="418"/>
        <v>-1.1219726318573956E-3</v>
      </c>
      <c r="QR73" s="84">
        <f t="shared" si="418"/>
        <v>-1.1161229302865318E-3</v>
      </c>
      <c r="QS73" s="84">
        <f t="shared" si="418"/>
        <v>-1.1102527547601701E-3</v>
      </c>
      <c r="QT73" s="84">
        <f t="shared" si="418"/>
        <v>-1.1043620336194659E-3</v>
      </c>
      <c r="QU73" s="84">
        <f t="shared" si="418"/>
        <v>-1.0984506949547692E-3</v>
      </c>
      <c r="QV73" s="84">
        <f t="shared" si="418"/>
        <v>-1.0925186666047462E-3</v>
      </c>
      <c r="QW73" s="84">
        <f t="shared" si="418"/>
        <v>-1.086565876155498E-3</v>
      </c>
      <c r="QX73" s="84">
        <f t="shared" si="418"/>
        <v>-1.0805922509396777E-3</v>
      </c>
      <c r="QY73" s="84">
        <f t="shared" si="418"/>
        <v>-1.0745977180356017E-3</v>
      </c>
      <c r="QZ73" s="84">
        <f t="shared" si="418"/>
        <v>-1.0685822042663619E-3</v>
      </c>
      <c r="RA73" s="84">
        <f t="shared" si="418"/>
        <v>-1.0625456361989293E-3</v>
      </c>
      <c r="RB73" s="84">
        <f t="shared" si="418"/>
        <v>-1.0564879401432608E-3</v>
      </c>
      <c r="RC73" s="84">
        <f t="shared" si="418"/>
        <v>-1.0504090421513976E-3</v>
      </c>
      <c r="RD73" s="84">
        <f t="shared" si="418"/>
        <v>-1.0443088680165628E-3</v>
      </c>
      <c r="RE73" s="84">
        <f t="shared" si="418"/>
        <v>-1.0381873432722562E-3</v>
      </c>
      <c r="RF73" s="84">
        <f t="shared" si="418"/>
        <v>-1.0320443931913443E-3</v>
      </c>
      <c r="RG73" s="84">
        <f t="shared" si="418"/>
        <v>-1.0258799427851494E-3</v>
      </c>
      <c r="RH73" s="84">
        <f t="shared" si="418"/>
        <v>-1.0196939168025327E-3</v>
      </c>
      <c r="RI73" s="84">
        <f t="shared" si="418"/>
        <v>-1.013486239728977E-3</v>
      </c>
      <c r="RJ73" s="84">
        <f t="shared" si="418"/>
        <v>-1.0072568357856638E-3</v>
      </c>
      <c r="RK73" s="84">
        <f t="shared" si="418"/>
        <v>-1.0010056289285489E-3</v>
      </c>
      <c r="RL73" s="84">
        <f t="shared" si="418"/>
        <v>-9.9473254284743401E-4</v>
      </c>
      <c r="RM73" s="84">
        <f t="shared" si="418"/>
        <v>-9.8843750096503529E-4</v>
      </c>
      <c r="RN73" s="84">
        <f t="shared" si="418"/>
        <v>-9.821204264360481E-4</v>
      </c>
      <c r="RO73" s="84">
        <f t="shared" si="418"/>
        <v>-9.7578124214620966E-4</v>
      </c>
      <c r="RP73" s="84">
        <f t="shared" si="418"/>
        <v>-9.6941987071135676E-4</v>
      </c>
      <c r="RQ73" s="84">
        <f t="shared" si="418"/>
        <v>-9.6303623447648176E-4</v>
      </c>
      <c r="RR73" s="84">
        <f t="shared" si="418"/>
        <v>-9.5663025551478477E-4</v>
      </c>
      <c r="RS73" s="84">
        <f t="shared" si="418"/>
        <v>-9.5020185562672184E-4</v>
      </c>
      <c r="RT73" s="84">
        <f t="shared" si="418"/>
        <v>-9.4375095633905063E-4</v>
      </c>
      <c r="RU73" s="84">
        <f t="shared" si="418"/>
        <v>-9.3727747890387254E-4</v>
      </c>
      <c r="RV73" s="84">
        <f t="shared" si="418"/>
        <v>-9.3078134429767142E-4</v>
      </c>
      <c r="RW73" s="84">
        <f t="shared" si="418"/>
        <v>-9.2426247322034856E-4</v>
      </c>
      <c r="RX73" s="84">
        <f t="shared" si="418"/>
        <v>-9.1772078609425503E-4</v>
      </c>
      <c r="RY73" s="84">
        <f t="shared" si="418"/>
        <v>-9.1115620306322009E-4</v>
      </c>
      <c r="RZ73" s="84">
        <f t="shared" si="418"/>
        <v>-9.0456864399157677E-4</v>
      </c>
      <c r="SA73" s="84">
        <f t="shared" si="418"/>
        <v>-8.9795802846318257E-4</v>
      </c>
      <c r="SB73" s="84">
        <f t="shared" si="418"/>
        <v>-8.9132427578043894E-4</v>
      </c>
      <c r="SC73" s="84">
        <f t="shared" si="418"/>
        <v>-8.8466730496330581E-4</v>
      </c>
      <c r="SD73" s="84">
        <f t="shared" si="418"/>
        <v>-8.7798703474831284E-4</v>
      </c>
      <c r="SE73" s="84">
        <f t="shared" si="418"/>
        <v>-8.7128338358756713E-4</v>
      </c>
      <c r="SF73" s="84">
        <f t="shared" si="418"/>
        <v>-8.6455626964775892E-4</v>
      </c>
      <c r="SG73" s="84">
        <f t="shared" si="418"/>
        <v>-8.578056108091615E-4</v>
      </c>
      <c r="SH73" s="84">
        <f t="shared" si="418"/>
        <v>-8.5103132466462887E-4</v>
      </c>
      <c r="SI73" s="84">
        <f t="shared" si="418"/>
        <v>-8.4423332851859048E-4</v>
      </c>
      <c r="SJ73" s="84">
        <f t="shared" si="418"/>
        <v>-8.3741153938604086E-4</v>
      </c>
      <c r="SK73" s="84">
        <f t="shared" si="418"/>
        <v>-8.3056587399152728E-4</v>
      </c>
      <c r="SL73" s="84">
        <f t="shared" si="418"/>
        <v>-8.23696248768133E-4</v>
      </c>
      <c r="SM73" s="84">
        <f t="shared" si="418"/>
        <v>-8.1680257985645673E-4</v>
      </c>
      <c r="SN73" s="84">
        <f t="shared" si="418"/>
        <v>-8.0988478310358965E-4</v>
      </c>
      <c r="SO73" s="84">
        <f t="shared" si="418"/>
        <v>-8.029427740620875E-4</v>
      </c>
      <c r="SP73" s="84">
        <f t="shared" si="418"/>
        <v>-7.9597646798894013E-4</v>
      </c>
      <c r="SQ73" s="84">
        <f t="shared" si="418"/>
        <v>-7.8898577984453679E-4</v>
      </c>
      <c r="SR73" s="84">
        <f t="shared" si="418"/>
        <v>-7.8197062429162794E-4</v>
      </c>
      <c r="SS73" s="84">
        <f t="shared" si="418"/>
        <v>-7.7493091569428402E-4</v>
      </c>
      <c r="ST73" s="84">
        <f t="shared" si="418"/>
        <v>-7.6786656811684932E-4</v>
      </c>
      <c r="SU73" s="84">
        <f t="shared" si="418"/>
        <v>-7.6077749532289362E-4</v>
      </c>
      <c r="SV73" s="84">
        <f t="shared" si="418"/>
        <v>-7.5366361077415902E-4</v>
      </c>
      <c r="SW73" s="84">
        <f t="shared" si="418"/>
        <v>-7.4652482762950381E-4</v>
      </c>
      <c r="SX73" s="84">
        <f t="shared" ref="SX73:VI73" si="419">+SX28</f>
        <v>-7.3936105874384238E-4</v>
      </c>
      <c r="SY73" s="84">
        <f t="shared" si="419"/>
        <v>-7.321722166670812E-4</v>
      </c>
      <c r="SZ73" s="84">
        <f t="shared" si="419"/>
        <v>-7.2495821364305121E-4</v>
      </c>
      <c r="TA73" s="84">
        <f t="shared" si="419"/>
        <v>-7.177189616084373E-4</v>
      </c>
      <c r="TB73" s="84">
        <f t="shared" si="419"/>
        <v>-7.1045437219170206E-4</v>
      </c>
      <c r="TC73" s="84">
        <f t="shared" si="419"/>
        <v>-7.0316435671200839E-4</v>
      </c>
      <c r="TD73" s="84">
        <f t="shared" si="419"/>
        <v>-6.9584882617813567E-4</v>
      </c>
      <c r="TE73" s="84">
        <f t="shared" si="419"/>
        <v>-6.885076912873945E-4</v>
      </c>
      <c r="TF73" s="84">
        <f t="shared" si="419"/>
        <v>-6.8114086242453565E-4</v>
      </c>
      <c r="TG73" s="84">
        <f t="shared" si="419"/>
        <v>-6.7374824966065679E-4</v>
      </c>
      <c r="TH73" s="84">
        <f t="shared" si="419"/>
        <v>-6.6632976275210443E-4</v>
      </c>
      <c r="TI73" s="84">
        <f t="shared" si="419"/>
        <v>-6.5888531113937219E-4</v>
      </c>
      <c r="TJ73" s="84">
        <f t="shared" si="419"/>
        <v>-6.5141480394599518E-4</v>
      </c>
      <c r="TK73" s="84">
        <f t="shared" si="419"/>
        <v>-6.4391814997744143E-4</v>
      </c>
      <c r="TL73" s="84">
        <f t="shared" si="419"/>
        <v>-6.363952577199979E-4</v>
      </c>
      <c r="TM73" s="84">
        <f t="shared" si="419"/>
        <v>-6.2884603533965315E-4</v>
      </c>
      <c r="TN73" s="84">
        <f t="shared" si="419"/>
        <v>-6.2127039068097731E-4</v>
      </c>
      <c r="TO73" s="84">
        <f t="shared" si="419"/>
        <v>-6.1366823126599598E-4</v>
      </c>
      <c r="TP73" s="84">
        <f t="shared" si="419"/>
        <v>-6.0603946429306228E-4</v>
      </c>
      <c r="TQ73" s="84">
        <f t="shared" si="419"/>
        <v>-5.9838399663572324E-4</v>
      </c>
      <c r="TR73" s="84">
        <f t="shared" si="419"/>
        <v>-5.9070173484158364E-4</v>
      </c>
      <c r="TS73" s="84">
        <f t="shared" si="419"/>
        <v>-5.8299258513116439E-4</v>
      </c>
      <c r="TT73" s="84">
        <f t="shared" si="419"/>
        <v>-5.7525645339675884E-4</v>
      </c>
      <c r="TU73" s="84">
        <f t="shared" si="419"/>
        <v>-5.6749324520128286E-4</v>
      </c>
      <c r="TV73" s="84">
        <f t="shared" si="419"/>
        <v>-5.5970286577712266E-4</v>
      </c>
      <c r="TW73" s="84">
        <f t="shared" si="419"/>
        <v>-5.5188522002497784E-4</v>
      </c>
      <c r="TX73" s="84">
        <f t="shared" si="419"/>
        <v>-5.4404021251270055E-4</v>
      </c>
      <c r="TY73" s="84">
        <f t="shared" si="419"/>
        <v>-5.3616774747413038E-4</v>
      </c>
      <c r="TZ73" s="84">
        <f t="shared" si="419"/>
        <v>-5.2826772880792516E-4</v>
      </c>
      <c r="UA73" s="84">
        <f t="shared" si="419"/>
        <v>-5.203400600763882E-4</v>
      </c>
      <c r="UB73" s="84">
        <f t="shared" si="419"/>
        <v>-5.1238464450429093E-4</v>
      </c>
      <c r="UC73" s="84">
        <f t="shared" si="419"/>
        <v>-5.0440138497769124E-4</v>
      </c>
      <c r="UD73" s="84">
        <f t="shared" si="419"/>
        <v>-4.9639018404274847E-4</v>
      </c>
      <c r="UE73" s="84">
        <f t="shared" si="419"/>
        <v>-4.8835094390453334E-4</v>
      </c>
      <c r="UF73" s="84">
        <f t="shared" si="419"/>
        <v>-4.8028356642583454E-4</v>
      </c>
      <c r="UG73" s="84">
        <f t="shared" si="419"/>
        <v>-4.7218795312596026E-4</v>
      </c>
      <c r="UH73" s="84">
        <f t="shared" si="419"/>
        <v>-4.6406400517953641E-4</v>
      </c>
      <c r="UI73" s="84">
        <f t="shared" si="419"/>
        <v>-4.559116234153001E-4</v>
      </c>
      <c r="UJ73" s="84">
        <f t="shared" si="419"/>
        <v>-4.4773070831488892E-4</v>
      </c>
      <c r="UK73" s="84">
        <f t="shared" si="419"/>
        <v>-4.3952116001162635E-4</v>
      </c>
      <c r="UL73" s="84">
        <f t="shared" si="419"/>
        <v>-4.3128287828930241E-4</v>
      </c>
      <c r="UM73" s="84">
        <f t="shared" si="419"/>
        <v>-4.2301576258095026E-4</v>
      </c>
      <c r="UN73" s="84">
        <f t="shared" si="419"/>
        <v>-4.1471971196761895E-4</v>
      </c>
      <c r="UO73" s="84">
        <f t="shared" si="419"/>
        <v>-4.0639462517714093E-4</v>
      </c>
      <c r="UP73" s="84">
        <f t="shared" si="419"/>
        <v>-3.9804040058289618E-4</v>
      </c>
      <c r="UQ73" s="84">
        <f t="shared" si="419"/>
        <v>-3.8965693620257163E-4</v>
      </c>
      <c r="UR73" s="84">
        <f t="shared" si="419"/>
        <v>-3.8124412969691595E-4</v>
      </c>
      <c r="US73" s="84">
        <f t="shared" si="419"/>
        <v>-3.7280187836849049E-4</v>
      </c>
      <c r="UT73" s="84">
        <f t="shared" si="419"/>
        <v>-3.6433007916041553E-4</v>
      </c>
      <c r="UU73" s="84">
        <f t="shared" si="419"/>
        <v>-3.5582862865511227E-4</v>
      </c>
      <c r="UV73" s="84">
        <f t="shared" si="419"/>
        <v>-3.4729742307304051E-4</v>
      </c>
      <c r="UW73" s="84">
        <f t="shared" si="419"/>
        <v>-3.3873635827143147E-4</v>
      </c>
      <c r="UX73" s="84">
        <f t="shared" si="419"/>
        <v>-3.301453297430168E-4</v>
      </c>
      <c r="UY73" s="84">
        <f t="shared" si="419"/>
        <v>-3.2152423261475272E-4</v>
      </c>
      <c r="UZ73" s="84">
        <f t="shared" si="419"/>
        <v>-3.1287296164653964E-4</v>
      </c>
      <c r="VA73" s="84">
        <f t="shared" si="419"/>
        <v>-3.0419141122993784E-4</v>
      </c>
      <c r="VB73" s="84">
        <f t="shared" si="419"/>
        <v>-2.9547947538687789E-4</v>
      </c>
      <c r="VC73" s="84">
        <f t="shared" si="419"/>
        <v>-2.8673704776836724E-4</v>
      </c>
      <c r="VD73" s="84">
        <f t="shared" si="419"/>
        <v>-2.7796402165319189E-4</v>
      </c>
      <c r="VE73" s="84">
        <f t="shared" si="419"/>
        <v>-2.6916028994661333E-4</v>
      </c>
      <c r="VF73" s="84">
        <f t="shared" si="419"/>
        <v>-2.6032574517906179E-4</v>
      </c>
      <c r="VG73" s="84">
        <f t="shared" si="419"/>
        <v>-2.5146027950482386E-4</v>
      </c>
      <c r="VH73" s="84">
        <f t="shared" si="419"/>
        <v>-2.4256378470072603E-4</v>
      </c>
      <c r="VI73" s="84">
        <f t="shared" si="419"/>
        <v>-2.3363615216481388E-4</v>
      </c>
      <c r="VJ73" s="84">
        <f t="shared" ref="VJ73:WS73" si="420">+VJ28</f>
        <v>-2.2467727291502603E-4</v>
      </c>
      <c r="VK73" s="84">
        <f t="shared" si="420"/>
        <v>-2.1568703758786394E-4</v>
      </c>
      <c r="VL73" s="84">
        <f t="shared" si="420"/>
        <v>-2.0666533643705679E-4</v>
      </c>
      <c r="VM73" s="84">
        <f t="shared" si="420"/>
        <v>-1.9761205933222178E-4</v>
      </c>
      <c r="VN73" s="84">
        <f t="shared" si="420"/>
        <v>-1.8852709575751985E-4</v>
      </c>
      <c r="VO73" s="84">
        <f t="shared" si="420"/>
        <v>-1.7941033481030651E-4</v>
      </c>
      <c r="VP73" s="84">
        <f t="shared" si="420"/>
        <v>-1.7026166519977794E-4</v>
      </c>
      <c r="VQ73" s="84">
        <f t="shared" si="420"/>
        <v>-1.6108097524561245E-4</v>
      </c>
      <c r="VR73" s="84">
        <f t="shared" si="420"/>
        <v>-1.5186815287660741E-4</v>
      </c>
      <c r="VS73" s="84">
        <f t="shared" si="420"/>
        <v>-1.4262308562931086E-4</v>
      </c>
      <c r="VT73" s="84">
        <f t="shared" si="420"/>
        <v>-1.3334566064664876E-4</v>
      </c>
      <c r="VU73" s="84">
        <f t="shared" si="420"/>
        <v>-1.2403576467654736E-4</v>
      </c>
      <c r="VV73" s="84">
        <f t="shared" si="420"/>
        <v>-1.1469328407055058E-4</v>
      </c>
      <c r="VW73" s="84">
        <f t="shared" si="420"/>
        <v>-1.0531810478243282E-4</v>
      </c>
      <c r="VX73" s="84">
        <f t="shared" si="420"/>
        <v>-9.5910112366806664E-5</v>
      </c>
      <c r="VY73" s="84">
        <f t="shared" si="420"/>
        <v>-8.6469191977725805E-5</v>
      </c>
      <c r="VZ73" s="84">
        <f t="shared" si="420"/>
        <v>-7.699522836728315E-5</v>
      </c>
      <c r="WA73" s="84">
        <f t="shared" si="420"/>
        <v>-6.7488105884203954E-5</v>
      </c>
      <c r="WB73" s="84">
        <f t="shared" si="420"/>
        <v>-5.7947708472433971E-5</v>
      </c>
      <c r="WC73" s="84">
        <f t="shared" si="420"/>
        <v>-4.8373919669722808E-5</v>
      </c>
      <c r="WD73" s="84">
        <f t="shared" si="420"/>
        <v>-3.8766622606202144E-5</v>
      </c>
      <c r="WE73" s="84">
        <f t="shared" si="420"/>
        <v>-2.9125700002959165E-5</v>
      </c>
      <c r="WF73" s="84">
        <f t="shared" si="420"/>
        <v>-1.945103417060484E-5</v>
      </c>
      <c r="WG73" s="84">
        <f t="shared" si="420"/>
        <v>-9.742507007837265E-6</v>
      </c>
      <c r="WH73" s="84">
        <f t="shared" si="420"/>
        <v>0</v>
      </c>
      <c r="WI73" s="84">
        <f t="shared" si="420"/>
        <v>0</v>
      </c>
      <c r="WJ73" s="84">
        <f t="shared" si="420"/>
        <v>0</v>
      </c>
      <c r="WK73" s="84">
        <f t="shared" si="420"/>
        <v>0</v>
      </c>
      <c r="WL73" s="84">
        <f t="shared" si="420"/>
        <v>0</v>
      </c>
      <c r="WM73" s="84">
        <f t="shared" si="420"/>
        <v>0</v>
      </c>
      <c r="WN73" s="84">
        <f t="shared" si="420"/>
        <v>0</v>
      </c>
      <c r="WO73" s="84">
        <f t="shared" si="420"/>
        <v>0</v>
      </c>
      <c r="WP73" s="84">
        <f t="shared" si="420"/>
        <v>0</v>
      </c>
      <c r="WQ73" s="84">
        <f t="shared" si="420"/>
        <v>0</v>
      </c>
      <c r="WR73" s="84">
        <f t="shared" si="420"/>
        <v>0</v>
      </c>
      <c r="WS73" s="84">
        <f t="shared" si="420"/>
        <v>0</v>
      </c>
    </row>
    <row r="74" spans="2:617">
      <c r="B74" s="161" t="s">
        <v>71</v>
      </c>
      <c r="C74" s="159"/>
      <c r="D74" s="161"/>
      <c r="E74" s="161"/>
      <c r="F74" s="192">
        <f>+F65</f>
        <v>-3.4331593781848516E-4</v>
      </c>
      <c r="G74" s="192">
        <f t="shared" ref="G74:BP74" si="421">+G65</f>
        <v>-3.445175436008499E-4</v>
      </c>
      <c r="H74" s="192">
        <f t="shared" si="421"/>
        <v>-3.4572335500345289E-4</v>
      </c>
      <c r="I74" s="192">
        <f t="shared" si="421"/>
        <v>-3.469333867459649E-4</v>
      </c>
      <c r="J74" s="192">
        <f t="shared" si="421"/>
        <v>-3.4814765359957576E-4</v>
      </c>
      <c r="K74" s="192">
        <f t="shared" si="421"/>
        <v>-3.493661703871743E-4</v>
      </c>
      <c r="L74" s="192">
        <f t="shared" si="421"/>
        <v>-3.5058895198352943E-4</v>
      </c>
      <c r="M74" s="192">
        <f t="shared" si="421"/>
        <v>-3.5181601331547179E-4</v>
      </c>
      <c r="N74" s="192">
        <f t="shared" si="421"/>
        <v>-3.5304736936207597E-4</v>
      </c>
      <c r="O74" s="192">
        <f t="shared" si="421"/>
        <v>-3.5428303515484339E-4</v>
      </c>
      <c r="P74" s="192">
        <f t="shared" si="421"/>
        <v>-3.5552302577788531E-4</v>
      </c>
      <c r="Q74" s="192">
        <f t="shared" si="421"/>
        <v>-3.5676735636810784E-4</v>
      </c>
      <c r="R74" s="192">
        <f t="shared" si="421"/>
        <v>-3.580160421153963E-4</v>
      </c>
      <c r="S74" s="192">
        <f t="shared" si="421"/>
        <v>-3.5926909826280014E-4</v>
      </c>
      <c r="T74" s="192">
        <f t="shared" si="421"/>
        <v>-3.6052654010671994E-4</v>
      </c>
      <c r="U74" s="192">
        <f t="shared" si="421"/>
        <v>-3.6178838299709344E-4</v>
      </c>
      <c r="V74" s="192">
        <f t="shared" si="421"/>
        <v>-3.6305464233758327E-4</v>
      </c>
      <c r="W74" s="192">
        <f t="shared" si="421"/>
        <v>-3.6432533358576478E-4</v>
      </c>
      <c r="X74" s="192">
        <f t="shared" si="421"/>
        <v>-3.6560047225331495E-4</v>
      </c>
      <c r="Y74" s="192">
        <f t="shared" si="421"/>
        <v>-3.6688007390620162E-4</v>
      </c>
      <c r="Z74" s="192">
        <f t="shared" si="421"/>
        <v>-3.6816415416487328E-4</v>
      </c>
      <c r="AA74" s="192">
        <f t="shared" si="421"/>
        <v>-3.6945272870445034E-4</v>
      </c>
      <c r="AB74" s="192">
        <f t="shared" si="421"/>
        <v>-3.707458132549159E-4</v>
      </c>
      <c r="AC74" s="192">
        <f t="shared" si="421"/>
        <v>-3.7204342360130802E-4</v>
      </c>
      <c r="AD74" s="192">
        <f t="shared" si="421"/>
        <v>-3.7334557558391259E-4</v>
      </c>
      <c r="AE74" s="192">
        <f t="shared" si="421"/>
        <v>-3.7465228509845635E-4</v>
      </c>
      <c r="AF74" s="192">
        <f t="shared" si="421"/>
        <v>-3.7596356809630084E-4</v>
      </c>
      <c r="AG74" s="192">
        <f t="shared" si="421"/>
        <v>-3.7727944058463817E-4</v>
      </c>
      <c r="AH74" s="192">
        <f t="shared" si="421"/>
        <v>-3.7859991862668429E-4</v>
      </c>
      <c r="AI74" s="192">
        <f t="shared" si="421"/>
        <v>-3.7992501834187764E-4</v>
      </c>
      <c r="AJ74" s="192">
        <f t="shared" si="421"/>
        <v>-3.812547559060742E-4</v>
      </c>
      <c r="AK74" s="192">
        <f t="shared" si="421"/>
        <v>-3.8258914755174558E-4</v>
      </c>
      <c r="AL74" s="192">
        <f t="shared" si="421"/>
        <v>-3.8392820956817663E-4</v>
      </c>
      <c r="AM74" s="192">
        <f t="shared" si="421"/>
        <v>-3.852719583016652E-4</v>
      </c>
      <c r="AN74" s="192">
        <f t="shared" si="421"/>
        <v>-3.8662041015572108E-4</v>
      </c>
      <c r="AO74" s="192">
        <f t="shared" si="421"/>
        <v>-3.8797358159126609E-4</v>
      </c>
      <c r="AP74" s="192">
        <f t="shared" si="421"/>
        <v>-3.8933148912683558E-4</v>
      </c>
      <c r="AQ74" s="192">
        <f t="shared" si="421"/>
        <v>-3.9069414933877949E-4</v>
      </c>
      <c r="AR74" s="192">
        <f t="shared" si="421"/>
        <v>-3.9206157886146524E-4</v>
      </c>
      <c r="AS74" s="192">
        <f t="shared" si="421"/>
        <v>-3.9343379438748027E-4</v>
      </c>
      <c r="AT74" s="192">
        <f t="shared" si="421"/>
        <v>-3.9481081266783656E-4</v>
      </c>
      <c r="AU74" s="192">
        <f t="shared" si="421"/>
        <v>-3.9619265051217398E-4</v>
      </c>
      <c r="AV74" s="192">
        <f t="shared" si="421"/>
        <v>-3.9757932478896662E-4</v>
      </c>
      <c r="AW74" s="192">
        <f t="shared" si="421"/>
        <v>-3.9897085242572794E-4</v>
      </c>
      <c r="AX74" s="192">
        <f t="shared" si="421"/>
        <v>-4.0036725040921804E-4</v>
      </c>
      <c r="AY74" s="192">
        <f t="shared" si="421"/>
        <v>-4.0176853578565027E-4</v>
      </c>
      <c r="AZ74" s="192">
        <f t="shared" si="421"/>
        <v>-4.0317472566090003E-4</v>
      </c>
      <c r="BA74" s="192">
        <f t="shared" si="421"/>
        <v>-4.0458583720071311E-4</v>
      </c>
      <c r="BB74" s="192">
        <f t="shared" si="421"/>
        <v>-4.0600188763091567E-4</v>
      </c>
      <c r="BC74" s="192">
        <f t="shared" si="421"/>
        <v>-4.0742289423762389E-4</v>
      </c>
      <c r="BD74" s="192">
        <f t="shared" si="421"/>
        <v>-4.0884887436745557E-4</v>
      </c>
      <c r="BE74" s="192">
        <f t="shared" si="421"/>
        <v>-4.1027984542774164E-4</v>
      </c>
      <c r="BF74" s="192">
        <f t="shared" si="421"/>
        <v>-4.1171582488673877E-4</v>
      </c>
      <c r="BG74" s="192">
        <f t="shared" si="421"/>
        <v>-4.1315683027384222E-4</v>
      </c>
      <c r="BH74" s="192">
        <f t="shared" si="421"/>
        <v>-4.1460287917980071E-4</v>
      </c>
      <c r="BI74" s="192">
        <f t="shared" si="421"/>
        <v>-4.1605398925693011E-4</v>
      </c>
      <c r="BJ74" s="192">
        <f t="shared" si="421"/>
        <v>-4.1751017821932922E-4</v>
      </c>
      <c r="BK74" s="192">
        <f t="shared" si="421"/>
        <v>-4.1897146384309688E-4</v>
      </c>
      <c r="BL74" s="192">
        <f t="shared" si="421"/>
        <v>-4.2043786396654779E-4</v>
      </c>
      <c r="BM74" s="192">
        <f t="shared" si="421"/>
        <v>-4.2190939649043081E-4</v>
      </c>
      <c r="BN74" s="192">
        <f t="shared" si="421"/>
        <v>-4.2338607937814722E-4</v>
      </c>
      <c r="BO74" s="192">
        <f t="shared" si="421"/>
        <v>-4.2486793065597069E-4</v>
      </c>
      <c r="BP74" s="192">
        <f t="shared" si="421"/>
        <v>-4.2635496841326656E-4</v>
      </c>
      <c r="BQ74" s="192">
        <f>+BQ65</f>
        <v>-4.2784721080271304E-4</v>
      </c>
      <c r="BR74" s="192">
        <f t="shared" ref="BR74:EC74" si="422">+BR65</f>
        <v>-4.2934467604052251E-4</v>
      </c>
      <c r="BS74" s="192">
        <f t="shared" si="422"/>
        <v>-4.3084738240666432E-4</v>
      </c>
      <c r="BT74" s="192">
        <f t="shared" si="422"/>
        <v>-4.3235534824508776E-4</v>
      </c>
      <c r="BU74" s="192">
        <f t="shared" si="422"/>
        <v>-4.338685919639456E-4</v>
      </c>
      <c r="BV74" s="192">
        <f t="shared" si="422"/>
        <v>-4.3538713203581942E-4</v>
      </c>
      <c r="BW74" s="192">
        <f t="shared" si="422"/>
        <v>-4.3691098699794479E-4</v>
      </c>
      <c r="BX74" s="192">
        <f t="shared" si="422"/>
        <v>-4.3844017545243764E-4</v>
      </c>
      <c r="BY74" s="192">
        <f t="shared" si="422"/>
        <v>-4.3997471606652111E-4</v>
      </c>
      <c r="BZ74" s="192">
        <f t="shared" si="422"/>
        <v>-4.4151462757275391E-4</v>
      </c>
      <c r="CA74" s="192">
        <f t="shared" si="422"/>
        <v>-4.4305992876925854E-4</v>
      </c>
      <c r="CB74" s="192">
        <f t="shared" si="422"/>
        <v>-4.446106385199509E-4</v>
      </c>
      <c r="CC74" s="192">
        <f t="shared" si="422"/>
        <v>-4.4616677575477082E-4</v>
      </c>
      <c r="CD74" s="192">
        <f t="shared" si="422"/>
        <v>-4.4772835946991238E-4</v>
      </c>
      <c r="CE74" s="192">
        <f t="shared" si="422"/>
        <v>-4.4929540872805715E-4</v>
      </c>
      <c r="CF74" s="192">
        <f t="shared" si="422"/>
        <v>-4.5086794265860523E-4</v>
      </c>
      <c r="CG74" s="192">
        <f t="shared" si="422"/>
        <v>-4.5244598045791044E-4</v>
      </c>
      <c r="CH74" s="192">
        <f t="shared" si="422"/>
        <v>-4.5402954138951303E-4</v>
      </c>
      <c r="CI74" s="192">
        <f t="shared" si="422"/>
        <v>-4.5561864478437631E-4</v>
      </c>
      <c r="CJ74" s="192">
        <f t="shared" si="422"/>
        <v>-4.5721331004112178E-4</v>
      </c>
      <c r="CK74" s="192">
        <f t="shared" si="422"/>
        <v>-4.5881355662626556E-4</v>
      </c>
      <c r="CL74" s="192">
        <f t="shared" si="422"/>
        <v>-4.6041940407445759E-4</v>
      </c>
      <c r="CM74" s="192">
        <f t="shared" si="422"/>
        <v>-4.620308719887182E-4</v>
      </c>
      <c r="CN74" s="192">
        <f t="shared" si="422"/>
        <v>-4.6364798004067868E-4</v>
      </c>
      <c r="CO74" s="192">
        <f t="shared" si="422"/>
        <v>-4.6527074797082102E-4</v>
      </c>
      <c r="CP74" s="192">
        <f t="shared" si="422"/>
        <v>-4.6689919558871889E-4</v>
      </c>
      <c r="CQ74" s="192">
        <f t="shared" si="422"/>
        <v>-4.6853334277327936E-4</v>
      </c>
      <c r="CR74" s="192">
        <f t="shared" si="422"/>
        <v>-4.7017320947298583E-4</v>
      </c>
      <c r="CS74" s="192">
        <f t="shared" si="422"/>
        <v>-4.7181881570614129E-4</v>
      </c>
      <c r="CT74" s="192">
        <f t="shared" si="422"/>
        <v>-4.734701815611128E-4</v>
      </c>
      <c r="CU74" s="192">
        <f t="shared" si="422"/>
        <v>-4.7512732719657679E-4</v>
      </c>
      <c r="CV74" s="192">
        <f t="shared" si="422"/>
        <v>-4.7679027284176485E-4</v>
      </c>
      <c r="CW74" s="192">
        <f t="shared" si="422"/>
        <v>-4.78459038796711E-4</v>
      </c>
      <c r="CX74" s="192">
        <f t="shared" si="422"/>
        <v>-4.8013364543249943E-4</v>
      </c>
      <c r="CY74" s="192">
        <f t="shared" si="422"/>
        <v>-4.8181411319151313E-4</v>
      </c>
      <c r="CZ74" s="192">
        <f t="shared" si="422"/>
        <v>-4.8350046258768348E-4</v>
      </c>
      <c r="DA74" s="192">
        <f t="shared" si="422"/>
        <v>-4.8519271420674031E-4</v>
      </c>
      <c r="DB74" s="192">
        <f t="shared" si="422"/>
        <v>-4.8689088870646391E-4</v>
      </c>
      <c r="DC74" s="192">
        <f t="shared" si="422"/>
        <v>-4.8859500681693643E-4</v>
      </c>
      <c r="DD74" s="192">
        <f t="shared" si="422"/>
        <v>-4.9030508934079595E-4</v>
      </c>
      <c r="DE74" s="192">
        <f t="shared" si="422"/>
        <v>-4.9202115715348861E-4</v>
      </c>
      <c r="DF74" s="192">
        <f t="shared" si="422"/>
        <v>-4.9374323120352577E-4</v>
      </c>
      <c r="DG74" s="192">
        <f t="shared" si="422"/>
        <v>-4.9547133251273798E-4</v>
      </c>
      <c r="DH74" s="192">
        <f t="shared" si="422"/>
        <v>-4.9720548217653266E-4</v>
      </c>
      <c r="DI74" s="192">
        <f t="shared" si="422"/>
        <v>-4.9894570136415066E-4</v>
      </c>
      <c r="DJ74" s="192">
        <f t="shared" si="422"/>
        <v>-5.0069201131892514E-4</v>
      </c>
      <c r="DK74" s="192">
        <f t="shared" si="422"/>
        <v>-5.0244443335854133E-4</v>
      </c>
      <c r="DL74" s="192">
        <f t="shared" si="422"/>
        <v>-5.0420298887529614E-4</v>
      </c>
      <c r="DM74" s="192">
        <f t="shared" si="422"/>
        <v>-5.0596769933635983E-4</v>
      </c>
      <c r="DN74" s="192">
        <f t="shared" si="422"/>
        <v>-5.0773858628403693E-4</v>
      </c>
      <c r="DO74" s="192">
        <f t="shared" si="422"/>
        <v>-5.0951567133603114E-4</v>
      </c>
      <c r="DP74" s="192">
        <f t="shared" si="422"/>
        <v>-5.1129897618570723E-4</v>
      </c>
      <c r="DQ74" s="192">
        <f t="shared" si="422"/>
        <v>-5.130885226023572E-4</v>
      </c>
      <c r="DR74" s="192">
        <f t="shared" si="422"/>
        <v>-5.1488433243146534E-4</v>
      </c>
      <c r="DS74" s="192">
        <f t="shared" si="422"/>
        <v>-5.1668642759497541E-4</v>
      </c>
      <c r="DT74" s="192">
        <f t="shared" si="422"/>
        <v>-5.1849483009155787E-4</v>
      </c>
      <c r="DU74" s="192">
        <f t="shared" si="422"/>
        <v>-5.2030956199687845E-4</v>
      </c>
      <c r="DV74" s="192">
        <f t="shared" si="422"/>
        <v>-5.2213064546386735E-4</v>
      </c>
      <c r="DW74" s="192">
        <f t="shared" si="422"/>
        <v>-5.2395810272299096E-4</v>
      </c>
      <c r="DX74" s="192">
        <f t="shared" si="422"/>
        <v>-5.2579195608252148E-4</v>
      </c>
      <c r="DY74" s="192">
        <f t="shared" si="422"/>
        <v>-5.2763222792881026E-4</v>
      </c>
      <c r="DZ74" s="192">
        <f t="shared" si="422"/>
        <v>-5.294789407265611E-4</v>
      </c>
      <c r="EA74" s="192">
        <f t="shared" si="422"/>
        <v>-5.3133211701910407E-4</v>
      </c>
      <c r="EB74" s="192">
        <f t="shared" si="422"/>
        <v>-5.3319177942867094E-4</v>
      </c>
      <c r="EC74" s="192">
        <f t="shared" si="422"/>
        <v>-5.3505795065667114E-4</v>
      </c>
      <c r="ED74" s="192">
        <f t="shared" ref="ED74:GO74" si="423">+ED65</f>
        <v>-5.3693065348396965E-4</v>
      </c>
      <c r="EE74" s="192">
        <f t="shared" si="423"/>
        <v>-5.3880991077116368E-4</v>
      </c>
      <c r="EF74" s="192">
        <f t="shared" si="423"/>
        <v>-5.4069574545886272E-4</v>
      </c>
      <c r="EG74" s="192">
        <f t="shared" si="423"/>
        <v>-5.4258818056796877E-4</v>
      </c>
      <c r="EH74" s="192">
        <f t="shared" si="423"/>
        <v>-5.4448723919995657E-4</v>
      </c>
      <c r="EI74" s="192">
        <f t="shared" si="423"/>
        <v>-5.4639294453715632E-4</v>
      </c>
      <c r="EJ74" s="192">
        <f t="shared" si="423"/>
        <v>-5.483053198430364E-4</v>
      </c>
      <c r="EK74" s="192">
        <f t="shared" si="423"/>
        <v>-5.5022438846248699E-4</v>
      </c>
      <c r="EL74" s="192">
        <f t="shared" si="423"/>
        <v>-5.5215017382210553E-4</v>
      </c>
      <c r="EM74" s="192">
        <f t="shared" si="423"/>
        <v>-5.5408269943048316E-4</v>
      </c>
      <c r="EN74" s="192">
        <f t="shared" si="423"/>
        <v>-5.560219888784898E-4</v>
      </c>
      <c r="EO74" s="192">
        <f t="shared" si="423"/>
        <v>-5.5796806583956443E-4</v>
      </c>
      <c r="EP74" s="192">
        <f t="shared" si="423"/>
        <v>-5.5992095407000311E-4</v>
      </c>
      <c r="EQ74" s="192">
        <f t="shared" si="423"/>
        <v>-5.6188067740924801E-4</v>
      </c>
      <c r="ER74" s="192">
        <f t="shared" si="423"/>
        <v>-5.6384725978018025E-4</v>
      </c>
      <c r="ES74" s="192">
        <f t="shared" si="423"/>
        <v>-5.6582072518941088E-4</v>
      </c>
      <c r="ET74" s="192">
        <f t="shared" si="423"/>
        <v>-5.678010977275738E-4</v>
      </c>
      <c r="EU74" s="192">
        <f t="shared" si="423"/>
        <v>-5.6978840156962033E-4</v>
      </c>
      <c r="EV74" s="192">
        <f t="shared" si="423"/>
        <v>-5.7178266097511422E-4</v>
      </c>
      <c r="EW74" s="192">
        <f t="shared" si="423"/>
        <v>-5.7378390028852702E-4</v>
      </c>
      <c r="EX74" s="192">
        <f t="shared" si="423"/>
        <v>-5.7579214393953682E-4</v>
      </c>
      <c r="EY74" s="192">
        <f t="shared" si="423"/>
        <v>-5.778074164433252E-4</v>
      </c>
      <c r="EZ74" s="192">
        <f t="shared" si="423"/>
        <v>-5.7982974240087691E-4</v>
      </c>
      <c r="FA74" s="192">
        <f t="shared" si="423"/>
        <v>-5.8185914649927994E-4</v>
      </c>
      <c r="FB74" s="192">
        <f t="shared" si="423"/>
        <v>-5.8389565351202734E-4</v>
      </c>
      <c r="FC74" s="192">
        <f t="shared" si="423"/>
        <v>-5.8593928829931937E-4</v>
      </c>
      <c r="FD74" s="192">
        <f t="shared" si="423"/>
        <v>-5.8799007580836689E-4</v>
      </c>
      <c r="FE74" s="192">
        <f t="shared" si="423"/>
        <v>-5.9004804107369645E-4</v>
      </c>
      <c r="FF74" s="192">
        <f t="shared" si="423"/>
        <v>-5.9211320921745436E-4</v>
      </c>
      <c r="FG74" s="192">
        <f t="shared" si="423"/>
        <v>-5.9418560544971554E-4</v>
      </c>
      <c r="FH74" s="192">
        <f t="shared" si="423"/>
        <v>-5.9626525506878934E-4</v>
      </c>
      <c r="FI74" s="192">
        <f t="shared" si="423"/>
        <v>-5.9835218346153006E-4</v>
      </c>
      <c r="FJ74" s="192">
        <f t="shared" si="423"/>
        <v>-6.0044641610364549E-4</v>
      </c>
      <c r="FK74" s="192">
        <f t="shared" si="423"/>
        <v>-6.0254797856000813E-4</v>
      </c>
      <c r="FL74" s="192">
        <f t="shared" si="423"/>
        <v>-6.0465689648496815E-4</v>
      </c>
      <c r="FM74" s="192">
        <f t="shared" si="423"/>
        <v>-6.0677319562266565E-4</v>
      </c>
      <c r="FN74" s="192">
        <f t="shared" si="423"/>
        <v>-6.088969018073451E-4</v>
      </c>
      <c r="FO74" s="192">
        <f t="shared" si="423"/>
        <v>-6.1102804096367083E-4</v>
      </c>
      <c r="FP74" s="192">
        <f t="shared" si="423"/>
        <v>-6.131666391070436E-4</v>
      </c>
      <c r="FQ74" s="192">
        <f t="shared" si="423"/>
        <v>-6.1531272234391821E-4</v>
      </c>
      <c r="FR74" s="192">
        <f t="shared" si="423"/>
        <v>-6.1746631687212197E-4</v>
      </c>
      <c r="FS74" s="192">
        <f t="shared" si="423"/>
        <v>-6.1962744898117438E-4</v>
      </c>
      <c r="FT74" s="192">
        <f t="shared" si="423"/>
        <v>-6.2179614505260836E-4</v>
      </c>
      <c r="FU74" s="192">
        <f t="shared" si="423"/>
        <v>-6.2397243156029258E-4</v>
      </c>
      <c r="FV74" s="192">
        <f t="shared" si="423"/>
        <v>-6.261563350707537E-4</v>
      </c>
      <c r="FW74" s="192">
        <f t="shared" si="423"/>
        <v>-6.2834788224350136E-4</v>
      </c>
      <c r="FX74" s="192">
        <f t="shared" si="423"/>
        <v>-6.3054709983135354E-4</v>
      </c>
      <c r="FY74" s="192">
        <f t="shared" si="423"/>
        <v>-6.3275401468076324E-4</v>
      </c>
      <c r="FZ74" s="192">
        <f t="shared" si="423"/>
        <v>-6.3496865373214586E-4</v>
      </c>
      <c r="GA74" s="192">
        <f t="shared" si="423"/>
        <v>-6.3719104402020833E-4</v>
      </c>
      <c r="GB74" s="192">
        <f t="shared" si="423"/>
        <v>-6.3942121267427916E-4</v>
      </c>
      <c r="GC74" s="192">
        <f t="shared" si="423"/>
        <v>-6.4165918691863914E-4</v>
      </c>
      <c r="GD74" s="192">
        <f t="shared" si="423"/>
        <v>-6.4390499407285435E-4</v>
      </c>
      <c r="GE74" s="192">
        <f t="shared" si="423"/>
        <v>-6.4615866155210951E-4</v>
      </c>
      <c r="GF74" s="192">
        <f t="shared" si="423"/>
        <v>-6.4842021686754186E-4</v>
      </c>
      <c r="GG74" s="192">
        <f t="shared" si="423"/>
        <v>-6.5068968762657816E-4</v>
      </c>
      <c r="GH74" s="192">
        <f t="shared" si="423"/>
        <v>-6.5296710153327122E-4</v>
      </c>
      <c r="GI74" s="192">
        <f t="shared" si="423"/>
        <v>-6.5525248638863775E-4</v>
      </c>
      <c r="GJ74" s="192">
        <f t="shared" si="423"/>
        <v>-6.5754587009099789E-4</v>
      </c>
      <c r="GK74" s="192">
        <f t="shared" si="423"/>
        <v>-6.5984728063631635E-4</v>
      </c>
      <c r="GL74" s="192">
        <f t="shared" si="423"/>
        <v>-6.6215674611854337E-4</v>
      </c>
      <c r="GM74" s="192">
        <f t="shared" si="423"/>
        <v>-6.6447429472995818E-4</v>
      </c>
      <c r="GN74" s="192">
        <f t="shared" si="423"/>
        <v>-6.6679995476151327E-4</v>
      </c>
      <c r="GO74" s="192">
        <f t="shared" si="423"/>
        <v>-6.6913375460317859E-4</v>
      </c>
      <c r="GP74" s="192">
        <f t="shared" ref="GP74:JA74" si="424">+GP65</f>
        <v>-6.7147572274428959E-4</v>
      </c>
      <c r="GQ74" s="192">
        <f t="shared" si="424"/>
        <v>-6.7382588777389484E-4</v>
      </c>
      <c r="GR74" s="192">
        <f t="shared" si="424"/>
        <v>-6.7618427838110336E-4</v>
      </c>
      <c r="GS74" s="192">
        <f t="shared" si="424"/>
        <v>-6.7855092335543713E-4</v>
      </c>
      <c r="GT74" s="192">
        <f t="shared" si="424"/>
        <v>-6.8092585158718128E-4</v>
      </c>
      <c r="GU74" s="192">
        <f t="shared" si="424"/>
        <v>-6.8330909206773625E-4</v>
      </c>
      <c r="GV74" s="192">
        <f t="shared" si="424"/>
        <v>-6.8570067388997325E-4</v>
      </c>
      <c r="GW74" s="192">
        <f t="shared" si="424"/>
        <v>-6.8810062624858844E-4</v>
      </c>
      <c r="GX74" s="192">
        <f t="shared" si="424"/>
        <v>-6.9050897844045848E-4</v>
      </c>
      <c r="GY74" s="192">
        <f t="shared" si="424"/>
        <v>-6.9292575986500007E-4</v>
      </c>
      <c r="GZ74" s="192">
        <f t="shared" si="424"/>
        <v>-6.9535100002452767E-4</v>
      </c>
      <c r="HA74" s="192">
        <f t="shared" si="424"/>
        <v>-6.9778472852461348E-4</v>
      </c>
      <c r="HB74" s="192">
        <f t="shared" si="424"/>
        <v>-7.0022697507444932E-4</v>
      </c>
      <c r="HC74" s="192">
        <f t="shared" si="424"/>
        <v>-7.0267776948721025E-4</v>
      </c>
      <c r="HD74" s="192">
        <f t="shared" si="424"/>
        <v>-7.0513714168041522E-4</v>
      </c>
      <c r="HE74" s="192">
        <f t="shared" si="424"/>
        <v>-7.0760512167629657E-4</v>
      </c>
      <c r="HF74" s="192">
        <f t="shared" si="424"/>
        <v>-7.100817396021639E-4</v>
      </c>
      <c r="HG74" s="192">
        <f t="shared" si="424"/>
        <v>-7.1256702569077156E-4</v>
      </c>
      <c r="HH74" s="192">
        <f t="shared" si="424"/>
        <v>-7.1506101028068908E-4</v>
      </c>
      <c r="HI74" s="192">
        <f t="shared" si="424"/>
        <v>-7.1756372381667126E-4</v>
      </c>
      <c r="HJ74" s="192">
        <f t="shared" si="424"/>
        <v>-7.2007519685002969E-4</v>
      </c>
      <c r="HK74" s="192">
        <f t="shared" si="424"/>
        <v>-7.2259546003900486E-4</v>
      </c>
      <c r="HL74" s="192">
        <f t="shared" si="424"/>
        <v>-7.2512454414914128E-4</v>
      </c>
      <c r="HM74" s="192">
        <f t="shared" si="424"/>
        <v>-7.2766248005366307E-4</v>
      </c>
      <c r="HN74" s="192">
        <f t="shared" si="424"/>
        <v>-7.3020929873385081E-4</v>
      </c>
      <c r="HO74" s="192">
        <f t="shared" si="424"/>
        <v>-7.3276503127941972E-4</v>
      </c>
      <c r="HP74" s="192">
        <f t="shared" si="424"/>
        <v>-7.3532970888889773E-4</v>
      </c>
      <c r="HQ74" s="192">
        <f t="shared" si="424"/>
        <v>-7.3790336287000893E-4</v>
      </c>
      <c r="HR74" s="192">
        <f t="shared" si="424"/>
        <v>-7.4048602464005361E-4</v>
      </c>
      <c r="HS74" s="192">
        <f t="shared" si="424"/>
        <v>-7.4307772572629381E-4</v>
      </c>
      <c r="HT74" s="192">
        <f t="shared" si="424"/>
        <v>-7.456784977663358E-4</v>
      </c>
      <c r="HU74" s="192">
        <f t="shared" si="424"/>
        <v>-7.4828837250851801E-4</v>
      </c>
      <c r="HV74" s="192">
        <f t="shared" si="424"/>
        <v>-7.5090738181229791E-4</v>
      </c>
      <c r="HW74" s="192">
        <f t="shared" si="424"/>
        <v>-7.5353555764864108E-4</v>
      </c>
      <c r="HX74" s="192">
        <f t="shared" si="424"/>
        <v>-7.5617293210041134E-4</v>
      </c>
      <c r="HY74" s="192">
        <f t="shared" si="424"/>
        <v>-7.5881953736276256E-4</v>
      </c>
      <c r="HZ74" s="192">
        <f t="shared" si="424"/>
        <v>-7.6147540574353237E-4</v>
      </c>
      <c r="IA74" s="192">
        <f t="shared" si="424"/>
        <v>-7.641405696636348E-4</v>
      </c>
      <c r="IB74" s="192">
        <f t="shared" si="424"/>
        <v>-7.6681506165745704E-4</v>
      </c>
      <c r="IC74" s="192">
        <f t="shared" si="424"/>
        <v>-7.6949891437325829E-4</v>
      </c>
      <c r="ID74" s="192">
        <f t="shared" si="424"/>
        <v>-7.7219216057356464E-4</v>
      </c>
      <c r="IE74" s="192">
        <f t="shared" si="424"/>
        <v>-7.7489483313557229E-4</v>
      </c>
      <c r="IF74" s="192">
        <f t="shared" si="424"/>
        <v>-7.7760696505154694E-4</v>
      </c>
      <c r="IG74" s="192">
        <f t="shared" si="424"/>
        <v>-7.8032858942922716E-4</v>
      </c>
      <c r="IH74" s="192">
        <f t="shared" si="424"/>
        <v>-7.8305973949222951E-4</v>
      </c>
      <c r="II74" s="192">
        <f t="shared" si="424"/>
        <v>-7.8580044858045232E-4</v>
      </c>
      <c r="IJ74" s="192">
        <f t="shared" si="424"/>
        <v>-7.88550750150484E-4</v>
      </c>
      <c r="IK74" s="192">
        <f t="shared" si="424"/>
        <v>-7.9131067777601059E-4</v>
      </c>
      <c r="IL74" s="192">
        <f t="shared" si="424"/>
        <v>-7.9408026514822636E-4</v>
      </c>
      <c r="IM74" s="192">
        <f t="shared" si="424"/>
        <v>-7.9685954607624512E-4</v>
      </c>
      <c r="IN74" s="192">
        <f t="shared" si="424"/>
        <v>-7.9964855448751214E-4</v>
      </c>
      <c r="IO74" s="192">
        <f t="shared" si="424"/>
        <v>-8.0244732442821853E-4</v>
      </c>
      <c r="IP74" s="192">
        <f t="shared" si="424"/>
        <v>-8.0525589006371734E-4</v>
      </c>
      <c r="IQ74" s="192">
        <f t="shared" si="424"/>
        <v>-8.0807428567894024E-4</v>
      </c>
      <c r="IR74" s="192">
        <f t="shared" si="424"/>
        <v>-8.1090254567881622E-4</v>
      </c>
      <c r="IS74" s="192">
        <f t="shared" si="424"/>
        <v>-8.1374070458869216E-4</v>
      </c>
      <c r="IT74" s="192">
        <f t="shared" si="424"/>
        <v>-8.1658879705475242E-4</v>
      </c>
      <c r="IU74" s="192">
        <f t="shared" si="424"/>
        <v>-8.1944685784444428E-4</v>
      </c>
      <c r="IV74" s="192">
        <f t="shared" si="424"/>
        <v>-8.2231492184689991E-4</v>
      </c>
      <c r="IW74" s="192">
        <f t="shared" si="424"/>
        <v>-8.2519302407336385E-4</v>
      </c>
      <c r="IX74" s="192">
        <f t="shared" si="424"/>
        <v>-8.2808119965762088E-4</v>
      </c>
      <c r="IY74" s="192">
        <f t="shared" si="424"/>
        <v>-8.3097948385642262E-4</v>
      </c>
      <c r="IZ74" s="192">
        <f t="shared" si="424"/>
        <v>-8.3388791204991981E-4</v>
      </c>
      <c r="JA74" s="192">
        <f t="shared" si="424"/>
        <v>-8.3680651974209457E-4</v>
      </c>
      <c r="JB74" s="192">
        <f t="shared" ref="JB74:LM74" si="425">+JB65</f>
        <v>-8.3973534256119185E-4</v>
      </c>
      <c r="JC74" s="192">
        <f t="shared" si="425"/>
        <v>-8.4267441626015608E-4</v>
      </c>
      <c r="JD74" s="192">
        <f t="shared" si="425"/>
        <v>-8.4562377671706652E-4</v>
      </c>
      <c r="JE74" s="192">
        <f t="shared" si="425"/>
        <v>-8.4858345993557615E-4</v>
      </c>
      <c r="JF74" s="192">
        <f t="shared" si="425"/>
        <v>-8.5155350204535072E-4</v>
      </c>
      <c r="JG74" s="192">
        <f t="shared" si="425"/>
        <v>-8.5453393930250967E-4</v>
      </c>
      <c r="JH74" s="192">
        <f t="shared" si="425"/>
        <v>-8.5752480809006852E-4</v>
      </c>
      <c r="JI74" s="192">
        <f t="shared" si="425"/>
        <v>-8.6052614491838374E-4</v>
      </c>
      <c r="JJ74" s="192">
        <f t="shared" si="425"/>
        <v>-8.6353798642559816E-4</v>
      </c>
      <c r="JK74" s="192">
        <f t="shared" si="425"/>
        <v>-8.6656036937808763E-4</v>
      </c>
      <c r="JL74" s="192">
        <f t="shared" si="425"/>
        <v>-8.69593330670911E-4</v>
      </c>
      <c r="JM74" s="192">
        <f t="shared" si="425"/>
        <v>-8.7263690732825895E-4</v>
      </c>
      <c r="JN74" s="192">
        <f t="shared" si="425"/>
        <v>-8.7569113650390795E-4</v>
      </c>
      <c r="JO74" s="192">
        <f t="shared" si="425"/>
        <v>-8.7875605548167217E-4</v>
      </c>
      <c r="JP74" s="192">
        <f t="shared" si="425"/>
        <v>-8.8183170167585774E-4</v>
      </c>
      <c r="JQ74" s="192">
        <f t="shared" si="425"/>
        <v>-8.8491811263172312E-4</v>
      </c>
      <c r="JR74" s="192">
        <f t="shared" si="425"/>
        <v>-8.8801532602593403E-4</v>
      </c>
      <c r="JS74" s="192">
        <f t="shared" si="425"/>
        <v>-8.9112337966702488E-4</v>
      </c>
      <c r="JT74" s="192">
        <f t="shared" si="425"/>
        <v>-8.9424231149585977E-4</v>
      </c>
      <c r="JU74" s="192">
        <f t="shared" si="425"/>
        <v>-8.97372159586095E-4</v>
      </c>
      <c r="JV74" s="192">
        <f t="shared" si="425"/>
        <v>-9.0051296214464641E-4</v>
      </c>
      <c r="JW74" s="192">
        <f t="shared" si="425"/>
        <v>-9.036647575121526E-4</v>
      </c>
      <c r="JX74" s="192">
        <f t="shared" si="425"/>
        <v>-9.0682758416344561E-4</v>
      </c>
      <c r="JY74" s="192">
        <f t="shared" si="425"/>
        <v>-9.1000148070801725E-4</v>
      </c>
      <c r="JZ74" s="192">
        <f t="shared" si="425"/>
        <v>-9.1318648589049534E-4</v>
      </c>
      <c r="KA74" s="192">
        <f t="shared" si="425"/>
        <v>-9.1638263859111205E-4</v>
      </c>
      <c r="KB74" s="192">
        <f t="shared" si="425"/>
        <v>-9.195899778261812E-4</v>
      </c>
      <c r="KC74" s="192">
        <f t="shared" si="425"/>
        <v>-9.2280854274857298E-4</v>
      </c>
      <c r="KD74" s="192">
        <f t="shared" si="425"/>
        <v>-9.260383726481927E-4</v>
      </c>
      <c r="KE74" s="192">
        <f t="shared" si="425"/>
        <v>-9.2927950695246143E-4</v>
      </c>
      <c r="KF74" s="192">
        <f t="shared" si="425"/>
        <v>-9.3253198522679512E-4</v>
      </c>
      <c r="KG74" s="192">
        <f t="shared" si="425"/>
        <v>-9.3579584717508909E-4</v>
      </c>
      <c r="KH74" s="192">
        <f t="shared" si="425"/>
        <v>-9.3907113264020208E-4</v>
      </c>
      <c r="KI74" s="192">
        <f t="shared" si="425"/>
        <v>-9.4235788160444234E-4</v>
      </c>
      <c r="KJ74" s="192">
        <f t="shared" si="425"/>
        <v>-9.4565613419005795E-4</v>
      </c>
      <c r="KK74" s="192">
        <f t="shared" si="425"/>
        <v>-9.4896593065972319E-4</v>
      </c>
      <c r="KL74" s="192">
        <f t="shared" si="425"/>
        <v>-9.5228731141703204E-4</v>
      </c>
      <c r="KM74" s="192">
        <f t="shared" si="425"/>
        <v>-9.5562031700699174E-4</v>
      </c>
      <c r="KN74" s="192">
        <f t="shared" si="425"/>
        <v>-9.5896498811651621E-4</v>
      </c>
      <c r="KO74" s="192">
        <f t="shared" si="425"/>
        <v>-9.6232136557492366E-4</v>
      </c>
      <c r="KP74" s="192">
        <f t="shared" si="425"/>
        <v>-9.6568949035443635E-4</v>
      </c>
      <c r="KQ74" s="192">
        <f t="shared" si="425"/>
        <v>-9.6906940357067658E-4</v>
      </c>
      <c r="KR74" s="192">
        <f t="shared" si="425"/>
        <v>-9.7246114648317421E-4</v>
      </c>
      <c r="KS74" s="192">
        <f t="shared" si="425"/>
        <v>-9.7586476049586518E-4</v>
      </c>
      <c r="KT74" s="192">
        <f t="shared" si="425"/>
        <v>-9.7928028715760077E-4</v>
      </c>
      <c r="KU74" s="192">
        <f t="shared" si="425"/>
        <v>-9.8270776816265239E-4</v>
      </c>
      <c r="KV74" s="192">
        <f t="shared" si="425"/>
        <v>-9.861472453512217E-4</v>
      </c>
      <c r="KW74" s="192">
        <f t="shared" si="425"/>
        <v>-9.8959876070995093E-4</v>
      </c>
      <c r="KX74" s="192">
        <f t="shared" si="425"/>
        <v>-9.9306235637243575E-4</v>
      </c>
      <c r="KY74" s="192">
        <f t="shared" si="425"/>
        <v>-9.9653807461973958E-4</v>
      </c>
      <c r="KZ74" s="192">
        <f t="shared" si="425"/>
        <v>-1.0000259578809086E-3</v>
      </c>
      <c r="LA74" s="192">
        <f t="shared" si="425"/>
        <v>-1.0035260487334917E-3</v>
      </c>
      <c r="LB74" s="192">
        <f t="shared" si="425"/>
        <v>-1.0070383899040589E-3</v>
      </c>
      <c r="LC74" s="192">
        <f t="shared" si="425"/>
        <v>-1.0105630242687232E-3</v>
      </c>
      <c r="LD74" s="192">
        <f t="shared" si="425"/>
        <v>-1.0140999948536637E-3</v>
      </c>
      <c r="LE74" s="192">
        <f t="shared" si="425"/>
        <v>-1.0176493448356516E-3</v>
      </c>
      <c r="LF74" s="192">
        <f t="shared" si="425"/>
        <v>-1.0212111175425761E-3</v>
      </c>
      <c r="LG74" s="192">
        <f t="shared" si="425"/>
        <v>-1.0247853564539751E-3</v>
      </c>
      <c r="LH74" s="192">
        <f t="shared" si="425"/>
        <v>-1.0283721052015639E-3</v>
      </c>
      <c r="LI74" s="192">
        <f t="shared" si="425"/>
        <v>-1.0319714075697696E-3</v>
      </c>
      <c r="LJ74" s="192">
        <f t="shared" si="425"/>
        <v>-1.0355833074962642E-3</v>
      </c>
      <c r="LK74" s="192">
        <f t="shared" si="425"/>
        <v>-1.0392078490725008E-3</v>
      </c>
      <c r="LL74" s="192">
        <f t="shared" si="425"/>
        <v>-1.0428450765442544E-3</v>
      </c>
      <c r="LM74" s="192">
        <f t="shared" si="425"/>
        <v>-1.0464950343121592E-3</v>
      </c>
      <c r="LN74" s="192">
        <f t="shared" ref="LN74:NY74" si="426">+LN65</f>
        <v>-1.050157766932252E-3</v>
      </c>
      <c r="LO74" s="192">
        <f t="shared" si="426"/>
        <v>-1.053833319116515E-3</v>
      </c>
      <c r="LP74" s="192">
        <f t="shared" si="426"/>
        <v>-1.0575217357334228E-3</v>
      </c>
      <c r="LQ74" s="192">
        <f t="shared" si="426"/>
        <v>-1.0612230618084896E-3</v>
      </c>
      <c r="LR74" s="192">
        <f t="shared" si="426"/>
        <v>-1.0649373425248192E-3</v>
      </c>
      <c r="LS74" s="192">
        <f t="shared" si="426"/>
        <v>-1.0686646232236563E-3</v>
      </c>
      <c r="LT74" s="192">
        <f t="shared" si="426"/>
        <v>-1.0724049494049389E-3</v>
      </c>
      <c r="LU74" s="192">
        <f t="shared" si="426"/>
        <v>-1.0761583667278564E-3</v>
      </c>
      <c r="LV74" s="192">
        <f t="shared" si="426"/>
        <v>-1.079924921011404E-3</v>
      </c>
      <c r="LW74" s="192">
        <f t="shared" si="426"/>
        <v>-1.0837046582349438E-3</v>
      </c>
      <c r="LX74" s="192">
        <f t="shared" si="426"/>
        <v>-1.0874976245387662E-3</v>
      </c>
      <c r="LY74" s="192">
        <f t="shared" si="426"/>
        <v>-1.0913038662246522E-3</v>
      </c>
      <c r="LZ74" s="192">
        <f t="shared" si="426"/>
        <v>-1.0951234297564383E-3</v>
      </c>
      <c r="MA74" s="192">
        <f t="shared" si="426"/>
        <v>-1.0989563617605856E-3</v>
      </c>
      <c r="MB74" s="192">
        <f t="shared" si="426"/>
        <v>-1.1028027090267479E-3</v>
      </c>
      <c r="MC74" s="192">
        <f t="shared" si="426"/>
        <v>-1.1066625185083415E-3</v>
      </c>
      <c r="MD74" s="192">
        <f t="shared" si="426"/>
        <v>-1.1105358373231205E-3</v>
      </c>
      <c r="ME74" s="192">
        <f t="shared" si="426"/>
        <v>-1.1144227127537517E-3</v>
      </c>
      <c r="MF74" s="192">
        <f t="shared" si="426"/>
        <v>-1.1183231922483898E-3</v>
      </c>
      <c r="MG74" s="192">
        <f t="shared" si="426"/>
        <v>-1.1222373234212588E-3</v>
      </c>
      <c r="MH74" s="192">
        <f t="shared" si="426"/>
        <v>-1.1261651540532336E-3</v>
      </c>
      <c r="MI74" s="192">
        <f t="shared" si="426"/>
        <v>-1.1301067320924195E-3</v>
      </c>
      <c r="MJ74" s="192">
        <f t="shared" si="426"/>
        <v>-1.1340621056547433E-3</v>
      </c>
      <c r="MK74" s="192">
        <f t="shared" si="426"/>
        <v>-1.1380313230245347E-3</v>
      </c>
      <c r="ML74" s="192">
        <f t="shared" si="426"/>
        <v>-1.1420144326551209E-3</v>
      </c>
      <c r="MM74" s="192">
        <f t="shared" si="426"/>
        <v>-1.1460114831694133E-3</v>
      </c>
      <c r="MN74" s="192">
        <f t="shared" si="426"/>
        <v>-1.1500225233605065E-3</v>
      </c>
      <c r="MO74" s="192">
        <f t="shared" si="426"/>
        <v>-1.1540476021922688E-3</v>
      </c>
      <c r="MP74" s="192">
        <f t="shared" si="426"/>
        <v>-1.1580867687999413E-3</v>
      </c>
      <c r="MQ74" s="192">
        <f t="shared" si="426"/>
        <v>-1.1621400724907411E-3</v>
      </c>
      <c r="MR74" s="192">
        <f t="shared" si="426"/>
        <v>-1.1662075627444589E-3</v>
      </c>
      <c r="MS74" s="192">
        <f t="shared" si="426"/>
        <v>-1.1702892892140649E-3</v>
      </c>
      <c r="MT74" s="192">
        <f t="shared" si="426"/>
        <v>-1.1743853017263137E-3</v>
      </c>
      <c r="MU74" s="192">
        <f t="shared" si="426"/>
        <v>-1.1784956502823556E-3</v>
      </c>
      <c r="MV74" s="192">
        <f t="shared" si="426"/>
        <v>-1.182620385058344E-3</v>
      </c>
      <c r="MW74" s="192">
        <f t="shared" si="426"/>
        <v>-1.1867595564060481E-3</v>
      </c>
      <c r="MX74" s="192">
        <f t="shared" si="426"/>
        <v>-1.1909132148534695E-3</v>
      </c>
      <c r="MY74" s="192">
        <f t="shared" si="426"/>
        <v>-1.1950814111054567E-3</v>
      </c>
      <c r="MZ74" s="192">
        <f t="shared" si="426"/>
        <v>-1.1992641960443258E-3</v>
      </c>
      <c r="NA74" s="192">
        <f t="shared" si="426"/>
        <v>-1.2034616207304805E-3</v>
      </c>
      <c r="NB74" s="192">
        <f t="shared" si="426"/>
        <v>-1.2076737364030375E-3</v>
      </c>
      <c r="NC74" s="192">
        <f t="shared" si="426"/>
        <v>-1.2119005944804483E-3</v>
      </c>
      <c r="ND74" s="192">
        <f t="shared" si="426"/>
        <v>-1.2161422465611299E-3</v>
      </c>
      <c r="NE74" s="192">
        <f t="shared" si="426"/>
        <v>-1.2203987444240937E-3</v>
      </c>
      <c r="NF74" s="192">
        <f t="shared" si="426"/>
        <v>-1.224670140029578E-3</v>
      </c>
      <c r="NG74" s="192">
        <f t="shared" si="426"/>
        <v>-1.2289564855196813E-3</v>
      </c>
      <c r="NH74" s="192">
        <f t="shared" si="426"/>
        <v>-1.2332578332190007E-3</v>
      </c>
      <c r="NI74" s="192">
        <f t="shared" si="426"/>
        <v>-1.2375742356352669E-3</v>
      </c>
      <c r="NJ74" s="192">
        <f t="shared" si="426"/>
        <v>-1.2419057454599901E-3</v>
      </c>
      <c r="NK74" s="192">
        <f t="shared" si="426"/>
        <v>-1.2462524155691004E-3</v>
      </c>
      <c r="NL74" s="192">
        <f t="shared" si="426"/>
        <v>-1.2506142990235921E-3</v>
      </c>
      <c r="NM74" s="192">
        <f t="shared" si="426"/>
        <v>-1.2549914490701747E-3</v>
      </c>
      <c r="NN74" s="192">
        <f t="shared" si="426"/>
        <v>-1.2593839191419203E-3</v>
      </c>
      <c r="NO74" s="192">
        <f t="shared" si="426"/>
        <v>-1.2637917628589173E-3</v>
      </c>
      <c r="NP74" s="192">
        <f t="shared" si="426"/>
        <v>-1.2682150340289234E-3</v>
      </c>
      <c r="NQ74" s="192">
        <f t="shared" si="426"/>
        <v>-1.2726537866480248E-3</v>
      </c>
      <c r="NR74" s="192">
        <f t="shared" si="426"/>
        <v>-1.2771080749012927E-3</v>
      </c>
      <c r="NS74" s="192">
        <f t="shared" si="426"/>
        <v>-1.2815779531634471E-3</v>
      </c>
      <c r="NT74" s="192">
        <f t="shared" si="426"/>
        <v>-1.2860634759995191E-3</v>
      </c>
      <c r="NU74" s="192">
        <f t="shared" si="426"/>
        <v>-1.2905646981655177E-3</v>
      </c>
      <c r="NV74" s="192">
        <f t="shared" si="426"/>
        <v>-1.2950816746090969E-3</v>
      </c>
      <c r="NW74" s="192">
        <f t="shared" si="426"/>
        <v>-1.2996144604702285E-3</v>
      </c>
      <c r="NX74" s="192">
        <f t="shared" si="426"/>
        <v>-1.3041631110818747E-3</v>
      </c>
      <c r="NY74" s="192">
        <f t="shared" si="426"/>
        <v>-1.3087276819706613E-3</v>
      </c>
      <c r="NZ74" s="192">
        <f t="shared" ref="NZ74:QK74" si="427">+NZ65</f>
        <v>-1.3133082288575586E-3</v>
      </c>
      <c r="OA74" s="192">
        <f t="shared" si="427"/>
        <v>-1.3179048076585598E-3</v>
      </c>
      <c r="OB74" s="192">
        <f t="shared" si="427"/>
        <v>-1.3225174744853653E-3</v>
      </c>
      <c r="OC74" s="192">
        <f t="shared" si="427"/>
        <v>-1.3271462856460638E-3</v>
      </c>
      <c r="OD74" s="192">
        <f t="shared" si="427"/>
        <v>-1.3317912976458252E-3</v>
      </c>
      <c r="OE74" s="192">
        <f t="shared" si="427"/>
        <v>-1.3364525671875854E-3</v>
      </c>
      <c r="OF74" s="192">
        <f t="shared" si="427"/>
        <v>-1.3411301511727419E-3</v>
      </c>
      <c r="OG74" s="192">
        <f t="shared" si="427"/>
        <v>-1.3458241067018464E-3</v>
      </c>
      <c r="OH74" s="192">
        <f t="shared" si="427"/>
        <v>-1.3505344910753031E-3</v>
      </c>
      <c r="OI74" s="192">
        <f t="shared" si="427"/>
        <v>-1.3552613617940667E-3</v>
      </c>
      <c r="OJ74" s="192">
        <f t="shared" si="427"/>
        <v>-1.3600047765603457E-3</v>
      </c>
      <c r="OK74" s="192">
        <f t="shared" si="427"/>
        <v>-1.3647647932783068E-3</v>
      </c>
      <c r="OL74" s="192">
        <f t="shared" si="427"/>
        <v>-1.3695414700547809E-3</v>
      </c>
      <c r="OM74" s="192">
        <f t="shared" si="427"/>
        <v>-1.3743348651999727E-3</v>
      </c>
      <c r="ON74" s="192">
        <f t="shared" si="427"/>
        <v>-1.3791450372281726E-3</v>
      </c>
      <c r="OO74" s="192">
        <f t="shared" si="427"/>
        <v>-1.3839720448584709E-3</v>
      </c>
      <c r="OP74" s="192">
        <f t="shared" si="427"/>
        <v>-1.3888159470154756E-3</v>
      </c>
      <c r="OQ74" s="192">
        <f t="shared" si="427"/>
        <v>-1.3936768028300298E-3</v>
      </c>
      <c r="OR74" s="192">
        <f t="shared" si="427"/>
        <v>-1.3985546716399348E-3</v>
      </c>
      <c r="OS74" s="192">
        <f t="shared" si="427"/>
        <v>-1.4034496129906743E-3</v>
      </c>
      <c r="OT74" s="192">
        <f t="shared" si="427"/>
        <v>-1.4083616866361419E-3</v>
      </c>
      <c r="OU74" s="192">
        <f t="shared" si="427"/>
        <v>-1.4132909525393683E-3</v>
      </c>
      <c r="OV74" s="192">
        <f t="shared" si="427"/>
        <v>-1.4182374708732563E-3</v>
      </c>
      <c r="OW74" s="192">
        <f t="shared" si="427"/>
        <v>-1.4232013020213123E-3</v>
      </c>
      <c r="OX74" s="192">
        <f t="shared" si="427"/>
        <v>-1.4281825065783867E-3</v>
      </c>
      <c r="OY74" s="192">
        <f t="shared" si="427"/>
        <v>-1.4331811453514116E-3</v>
      </c>
      <c r="OZ74" s="192">
        <f t="shared" si="427"/>
        <v>-1.4381972793601414E-3</v>
      </c>
      <c r="PA74" s="192">
        <f t="shared" si="427"/>
        <v>-1.4432309698379018E-3</v>
      </c>
      <c r="PB74" s="192">
        <f t="shared" si="427"/>
        <v>-1.4482822782323343E-3</v>
      </c>
      <c r="PC74" s="192">
        <f t="shared" si="427"/>
        <v>-1.4533512662061475E-3</v>
      </c>
      <c r="PD74" s="192">
        <f t="shared" si="427"/>
        <v>-1.4584379956378692E-3</v>
      </c>
      <c r="PE74" s="192">
        <f t="shared" si="427"/>
        <v>-1.4635425286226018E-3</v>
      </c>
      <c r="PF74" s="192">
        <f t="shared" si="427"/>
        <v>-1.468664927472781E-3</v>
      </c>
      <c r="PG74" s="192">
        <f t="shared" si="427"/>
        <v>-1.473805254718936E-3</v>
      </c>
      <c r="PH74" s="192">
        <f t="shared" si="427"/>
        <v>-1.4789635731104519E-3</v>
      </c>
      <c r="PI74" s="192">
        <f t="shared" si="427"/>
        <v>-1.4841399456163385E-3</v>
      </c>
      <c r="PJ74" s="192">
        <f t="shared" si="427"/>
        <v>-1.4893344354259958E-3</v>
      </c>
      <c r="PK74" s="192">
        <f t="shared" si="427"/>
        <v>-1.4945471059499863E-3</v>
      </c>
      <c r="PL74" s="192">
        <f t="shared" si="427"/>
        <v>-1.4997780208208114E-3</v>
      </c>
      <c r="PM74" s="192">
        <f t="shared" si="427"/>
        <v>-1.5050272438936843E-3</v>
      </c>
      <c r="PN74" s="192">
        <f t="shared" si="427"/>
        <v>-1.5102948392473124E-3</v>
      </c>
      <c r="PO74" s="192">
        <f t="shared" si="427"/>
        <v>-1.5155808711846777E-3</v>
      </c>
      <c r="PP74" s="192">
        <f t="shared" si="427"/>
        <v>-1.5208854042338246E-3</v>
      </c>
      <c r="PQ74" s="192">
        <f t="shared" si="427"/>
        <v>-1.5262085031486424E-3</v>
      </c>
      <c r="PR74" s="192">
        <f t="shared" si="427"/>
        <v>-1.5315502329096625E-3</v>
      </c>
      <c r="PS74" s="192">
        <f t="shared" si="427"/>
        <v>-1.5369106587248464E-3</v>
      </c>
      <c r="PT74" s="192">
        <f t="shared" si="427"/>
        <v>-1.5422898460303832E-3</v>
      </c>
      <c r="PU74" s="192">
        <f t="shared" si="427"/>
        <v>-1.54768786049149E-3</v>
      </c>
      <c r="PV74" s="192">
        <f t="shared" si="427"/>
        <v>-1.5531047680032103E-3</v>
      </c>
      <c r="PW74" s="192">
        <f t="shared" si="427"/>
        <v>-1.5585406346912214E-3</v>
      </c>
      <c r="PX74" s="192">
        <f t="shared" si="427"/>
        <v>-1.5639955269126406E-3</v>
      </c>
      <c r="PY74" s="192">
        <f t="shared" si="427"/>
        <v>-1.5694695112568352E-3</v>
      </c>
      <c r="PZ74" s="192">
        <f t="shared" si="427"/>
        <v>-1.5749626545462335E-3</v>
      </c>
      <c r="QA74" s="192">
        <f t="shared" si="427"/>
        <v>-1.5804750238371454E-3</v>
      </c>
      <c r="QB74" s="192">
        <f t="shared" si="427"/>
        <v>-1.5860066864205754E-3</v>
      </c>
      <c r="QC74" s="192">
        <f t="shared" si="427"/>
        <v>-1.5915577098230477E-3</v>
      </c>
      <c r="QD74" s="192">
        <f t="shared" si="427"/>
        <v>-1.5971281618074285E-3</v>
      </c>
      <c r="QE74" s="192">
        <f t="shared" si="427"/>
        <v>-1.6027181103737543E-3</v>
      </c>
      <c r="QF74" s="192">
        <f t="shared" si="427"/>
        <v>-1.6083276237600624E-3</v>
      </c>
      <c r="QG74" s="192">
        <f t="shared" si="427"/>
        <v>-1.6139567704432224E-3</v>
      </c>
      <c r="QH74" s="192">
        <f t="shared" si="427"/>
        <v>-1.6196056191397743E-3</v>
      </c>
      <c r="QI74" s="192">
        <f t="shared" si="427"/>
        <v>-1.6252742388067633E-3</v>
      </c>
      <c r="QJ74" s="192">
        <f t="shared" si="427"/>
        <v>-1.6309626986425868E-3</v>
      </c>
      <c r="QK74" s="192">
        <f t="shared" si="427"/>
        <v>-1.6366710680878356E-3</v>
      </c>
      <c r="QL74" s="192">
        <f t="shared" ref="QL74:SW74" si="428">+QL65</f>
        <v>-1.6423994168261436E-3</v>
      </c>
      <c r="QM74" s="192">
        <f t="shared" si="428"/>
        <v>-1.6481478147850348E-3</v>
      </c>
      <c r="QN74" s="192">
        <f t="shared" si="428"/>
        <v>-1.6539163321367821E-3</v>
      </c>
      <c r="QO74" s="192">
        <f t="shared" si="428"/>
        <v>-1.6597050392992607E-3</v>
      </c>
      <c r="QP74" s="192">
        <f t="shared" si="428"/>
        <v>-1.6655140069368084E-3</v>
      </c>
      <c r="QQ74" s="192">
        <f t="shared" si="428"/>
        <v>-1.671343305961087E-3</v>
      </c>
      <c r="QR74" s="192">
        <f t="shared" si="428"/>
        <v>-1.6771930075319508E-3</v>
      </c>
      <c r="QS74" s="192">
        <f t="shared" si="428"/>
        <v>-1.6830631830583127E-3</v>
      </c>
      <c r="QT74" s="192">
        <f t="shared" si="428"/>
        <v>-1.6889539041990169E-3</v>
      </c>
      <c r="QU74" s="192">
        <f t="shared" si="428"/>
        <v>-1.6948652428637133E-3</v>
      </c>
      <c r="QV74" s="192">
        <f t="shared" si="428"/>
        <v>-1.7007972712137361E-3</v>
      </c>
      <c r="QW74" s="192">
        <f t="shared" si="428"/>
        <v>-1.7067500616629841E-3</v>
      </c>
      <c r="QX74" s="192">
        <f t="shared" si="428"/>
        <v>-1.7127236868788049E-3</v>
      </c>
      <c r="QY74" s="192">
        <f t="shared" si="428"/>
        <v>-1.71871821978288E-3</v>
      </c>
      <c r="QZ74" s="192">
        <f t="shared" si="428"/>
        <v>-1.7247337335521207E-3</v>
      </c>
      <c r="RA74" s="192">
        <f t="shared" si="428"/>
        <v>-1.7307703016195529E-3</v>
      </c>
      <c r="RB74" s="192">
        <f t="shared" si="428"/>
        <v>-1.7368279976752211E-3</v>
      </c>
      <c r="RC74" s="192">
        <f t="shared" si="428"/>
        <v>-1.7429068956670846E-3</v>
      </c>
      <c r="RD74" s="192">
        <f t="shared" si="428"/>
        <v>-1.7490070698019194E-3</v>
      </c>
      <c r="RE74" s="192">
        <f t="shared" si="428"/>
        <v>-1.7551285945462262E-3</v>
      </c>
      <c r="RF74" s="192">
        <f t="shared" si="428"/>
        <v>-1.7612715446271379E-3</v>
      </c>
      <c r="RG74" s="192">
        <f t="shared" si="428"/>
        <v>-1.7674359950333332E-3</v>
      </c>
      <c r="RH74" s="192">
        <f t="shared" si="428"/>
        <v>-1.7736220210159495E-3</v>
      </c>
      <c r="RI74" s="192">
        <f t="shared" si="428"/>
        <v>-1.779829698089506E-3</v>
      </c>
      <c r="RJ74" s="192">
        <f t="shared" si="428"/>
        <v>-1.7860591020328188E-3</v>
      </c>
      <c r="RK74" s="192">
        <f t="shared" si="428"/>
        <v>-1.7923103088899339E-3</v>
      </c>
      <c r="RL74" s="192">
        <f t="shared" si="428"/>
        <v>-1.7985833949710486E-3</v>
      </c>
      <c r="RM74" s="192">
        <f t="shared" si="428"/>
        <v>-1.8048784368534471E-3</v>
      </c>
      <c r="RN74" s="192">
        <f t="shared" si="428"/>
        <v>-1.8111955113824343E-3</v>
      </c>
      <c r="RO74" s="192">
        <f t="shared" si="428"/>
        <v>-1.8175346956722728E-3</v>
      </c>
      <c r="RP74" s="192">
        <f t="shared" si="428"/>
        <v>-1.823896067107126E-3</v>
      </c>
      <c r="RQ74" s="192">
        <f t="shared" si="428"/>
        <v>-1.8302797033420009E-3</v>
      </c>
      <c r="RR74" s="192">
        <f t="shared" si="428"/>
        <v>-1.8366856823036979E-3</v>
      </c>
      <c r="RS74" s="192">
        <f t="shared" si="428"/>
        <v>-1.8431140821917604E-3</v>
      </c>
      <c r="RT74" s="192">
        <f t="shared" si="428"/>
        <v>-1.849564981479432E-3</v>
      </c>
      <c r="RU74" s="192">
        <f t="shared" si="428"/>
        <v>-1.8560384589146092E-3</v>
      </c>
      <c r="RV74" s="192">
        <f t="shared" si="428"/>
        <v>-1.8625345935208103E-3</v>
      </c>
      <c r="RW74" s="192">
        <f t="shared" si="428"/>
        <v>-1.8690534645981335E-3</v>
      </c>
      <c r="RX74" s="192">
        <f t="shared" si="428"/>
        <v>-1.8755951517242264E-3</v>
      </c>
      <c r="RY74" s="192">
        <f t="shared" si="428"/>
        <v>-1.8821597347552616E-3</v>
      </c>
      <c r="RZ74" s="192">
        <f t="shared" si="428"/>
        <v>-1.8887472938269045E-3</v>
      </c>
      <c r="SA74" s="192">
        <f t="shared" si="428"/>
        <v>-1.8953579093552988E-3</v>
      </c>
      <c r="SB74" s="192">
        <f t="shared" si="428"/>
        <v>-1.9019916620380422E-3</v>
      </c>
      <c r="SC74" s="192">
        <f t="shared" si="428"/>
        <v>-1.9086486328551758E-3</v>
      </c>
      <c r="SD74" s="192">
        <f t="shared" si="428"/>
        <v>-1.9153289030701688E-3</v>
      </c>
      <c r="SE74" s="192">
        <f t="shared" si="428"/>
        <v>-1.9220325542309146E-3</v>
      </c>
      <c r="SF74" s="192">
        <f t="shared" si="428"/>
        <v>-1.9287596681707229E-3</v>
      </c>
      <c r="SG74" s="192">
        <f t="shared" si="428"/>
        <v>-1.9355103270093205E-3</v>
      </c>
      <c r="SH74" s="192">
        <f t="shared" si="428"/>
        <v>-1.9422846131538528E-3</v>
      </c>
      <c r="SI74" s="192">
        <f t="shared" si="428"/>
        <v>-1.9490826092998911E-3</v>
      </c>
      <c r="SJ74" s="192">
        <f t="shared" si="428"/>
        <v>-1.9559043984324412E-3</v>
      </c>
      <c r="SK74" s="192">
        <f t="shared" si="428"/>
        <v>-1.9627500638269547E-3</v>
      </c>
      <c r="SL74" s="192">
        <f t="shared" si="428"/>
        <v>-1.9696196890503495E-3</v>
      </c>
      <c r="SM74" s="192">
        <f t="shared" si="428"/>
        <v>-1.9765133579620251E-3</v>
      </c>
      <c r="SN74" s="192">
        <f t="shared" si="428"/>
        <v>-1.9834311547148927E-3</v>
      </c>
      <c r="SO74" s="192">
        <f t="shared" si="428"/>
        <v>-1.9903731637563944E-3</v>
      </c>
      <c r="SP74" s="192">
        <f t="shared" si="428"/>
        <v>-1.9973394698295419E-3</v>
      </c>
      <c r="SQ74" s="192">
        <f t="shared" si="428"/>
        <v>-2.004330157973945E-3</v>
      </c>
      <c r="SR74" s="192">
        <f t="shared" si="428"/>
        <v>-2.0113453135268541E-3</v>
      </c>
      <c r="SS74" s="192">
        <f t="shared" si="428"/>
        <v>-2.0183850221241985E-3</v>
      </c>
      <c r="ST74" s="192">
        <f t="shared" si="428"/>
        <v>-2.0254493697016325E-3</v>
      </c>
      <c r="SU74" s="192">
        <f t="shared" si="428"/>
        <v>-2.0325384424955887E-3</v>
      </c>
      <c r="SV74" s="192">
        <f t="shared" si="428"/>
        <v>-2.0396523270443238E-3</v>
      </c>
      <c r="SW74" s="192">
        <f t="shared" si="428"/>
        <v>-2.0467911101889782E-3</v>
      </c>
      <c r="SX74" s="192">
        <f t="shared" ref="SX74:VI74" si="429">+SX65</f>
        <v>-2.0539548790746401E-3</v>
      </c>
      <c r="SY74" s="192">
        <f t="shared" si="429"/>
        <v>-2.0611437211514008E-3</v>
      </c>
      <c r="SZ74" s="192">
        <f t="shared" si="429"/>
        <v>-2.0683577241754308E-3</v>
      </c>
      <c r="TA74" s="192">
        <f t="shared" si="429"/>
        <v>-2.0755969762100445E-3</v>
      </c>
      <c r="TB74" s="192">
        <f t="shared" si="429"/>
        <v>-2.0828615656267803E-3</v>
      </c>
      <c r="TC74" s="192">
        <f t="shared" si="429"/>
        <v>-2.0901515811064734E-3</v>
      </c>
      <c r="TD74" s="192">
        <f t="shared" si="429"/>
        <v>-2.0974671116403463E-3</v>
      </c>
      <c r="TE74" s="192">
        <f t="shared" si="429"/>
        <v>-2.1048082465310869E-3</v>
      </c>
      <c r="TF74" s="192">
        <f t="shared" si="429"/>
        <v>-2.1121750753939459E-3</v>
      </c>
      <c r="TG74" s="192">
        <f t="shared" si="429"/>
        <v>-2.1195676881578247E-3</v>
      </c>
      <c r="TH74" s="192">
        <f t="shared" si="429"/>
        <v>-2.126986175066378E-3</v>
      </c>
      <c r="TI74" s="192">
        <f t="shared" si="429"/>
        <v>-2.1344306266791093E-3</v>
      </c>
      <c r="TJ74" s="192">
        <f t="shared" si="429"/>
        <v>-2.1419011338724868E-3</v>
      </c>
      <c r="TK74" s="192">
        <f t="shared" si="429"/>
        <v>-2.1493977878410397E-3</v>
      </c>
      <c r="TL74" s="192">
        <f t="shared" si="429"/>
        <v>-2.1569206800984837E-3</v>
      </c>
      <c r="TM74" s="192">
        <f t="shared" si="429"/>
        <v>-2.1644699024788282E-3</v>
      </c>
      <c r="TN74" s="192">
        <f t="shared" si="429"/>
        <v>-2.1720455471375046E-3</v>
      </c>
      <c r="TO74" s="192">
        <f t="shared" si="429"/>
        <v>-2.1796477065524861E-3</v>
      </c>
      <c r="TP74" s="192">
        <f t="shared" si="429"/>
        <v>-2.1872764735254191E-3</v>
      </c>
      <c r="TQ74" s="192">
        <f t="shared" si="429"/>
        <v>-2.1949319411827587E-3</v>
      </c>
      <c r="TR74" s="192">
        <f t="shared" si="429"/>
        <v>-2.2026142029768982E-3</v>
      </c>
      <c r="TS74" s="192">
        <f t="shared" si="429"/>
        <v>-2.210323352687317E-3</v>
      </c>
      <c r="TT74" s="192">
        <f t="shared" si="429"/>
        <v>-2.2180594844217229E-3</v>
      </c>
      <c r="TU74" s="192">
        <f t="shared" si="429"/>
        <v>-2.225822692617199E-3</v>
      </c>
      <c r="TV74" s="192">
        <f t="shared" si="429"/>
        <v>-2.2336130720413592E-3</v>
      </c>
      <c r="TW74" s="192">
        <f t="shared" si="429"/>
        <v>-2.2414307177935039E-3</v>
      </c>
      <c r="TX74" s="192">
        <f t="shared" si="429"/>
        <v>-2.2492757253057809E-3</v>
      </c>
      <c r="TY74" s="192">
        <f t="shared" si="429"/>
        <v>-2.257148190344351E-3</v>
      </c>
      <c r="TZ74" s="192">
        <f t="shared" si="429"/>
        <v>-2.2650482090105567E-3</v>
      </c>
      <c r="UA74" s="192">
        <f t="shared" si="429"/>
        <v>-2.2729758777420938E-3</v>
      </c>
      <c r="UB74" s="192">
        <f t="shared" si="429"/>
        <v>-2.2809312933141906E-3</v>
      </c>
      <c r="UC74" s="192">
        <f t="shared" si="429"/>
        <v>-2.2889145528407905E-3</v>
      </c>
      <c r="UD74" s="192">
        <f t="shared" si="429"/>
        <v>-2.2969257537757332E-3</v>
      </c>
      <c r="UE74" s="192">
        <f t="shared" si="429"/>
        <v>-2.3049649939139482E-3</v>
      </c>
      <c r="UF74" s="192">
        <f t="shared" si="429"/>
        <v>-2.3130323713926471E-3</v>
      </c>
      <c r="UG74" s="192">
        <f t="shared" si="429"/>
        <v>-2.3211279846925212E-3</v>
      </c>
      <c r="UH74" s="192">
        <f t="shared" si="429"/>
        <v>-2.3292519326389449E-3</v>
      </c>
      <c r="UI74" s="192">
        <f t="shared" si="429"/>
        <v>-2.3374043144031814E-3</v>
      </c>
      <c r="UJ74" s="192">
        <f t="shared" si="429"/>
        <v>-2.3455852295035926E-3</v>
      </c>
      <c r="UK74" s="192">
        <f t="shared" si="429"/>
        <v>-2.3537947778068551E-3</v>
      </c>
      <c r="UL74" s="192">
        <f t="shared" si="429"/>
        <v>-2.3620330595291788E-3</v>
      </c>
      <c r="UM74" s="192">
        <f t="shared" si="429"/>
        <v>-2.3703001752375307E-3</v>
      </c>
      <c r="UN74" s="192">
        <f t="shared" si="429"/>
        <v>-2.3785962258508625E-3</v>
      </c>
      <c r="UO74" s="192">
        <f t="shared" si="429"/>
        <v>-2.3869213126413409E-3</v>
      </c>
      <c r="UP74" s="192">
        <f t="shared" si="429"/>
        <v>-2.3952755372355851E-3</v>
      </c>
      <c r="UQ74" s="192">
        <f t="shared" si="429"/>
        <v>-2.4036590016159095E-3</v>
      </c>
      <c r="UR74" s="192">
        <f t="shared" si="429"/>
        <v>-2.4120718081215653E-3</v>
      </c>
      <c r="US74" s="192">
        <f t="shared" si="429"/>
        <v>-2.4205140594499908E-3</v>
      </c>
      <c r="UT74" s="192">
        <f t="shared" si="429"/>
        <v>-2.4289858586580663E-3</v>
      </c>
      <c r="UU74" s="192">
        <f t="shared" si="429"/>
        <v>-2.4374873091633689E-3</v>
      </c>
      <c r="UV74" s="192">
        <f t="shared" si="429"/>
        <v>-2.4460185147454415E-3</v>
      </c>
      <c r="UW74" s="192">
        <f t="shared" si="429"/>
        <v>-2.4545795795470498E-3</v>
      </c>
      <c r="UX74" s="192">
        <f t="shared" si="429"/>
        <v>-2.4631706080754648E-3</v>
      </c>
      <c r="UY74" s="192">
        <f t="shared" si="429"/>
        <v>-2.4717917052037293E-3</v>
      </c>
      <c r="UZ74" s="192">
        <f t="shared" si="429"/>
        <v>-2.4804429761719417E-3</v>
      </c>
      <c r="VA74" s="192">
        <f t="shared" si="429"/>
        <v>-2.4891245265885437E-3</v>
      </c>
      <c r="VB74" s="192">
        <f t="shared" si="429"/>
        <v>-2.4978364624316037E-3</v>
      </c>
      <c r="VC74" s="192">
        <f t="shared" si="429"/>
        <v>-2.5065788900501141E-3</v>
      </c>
      <c r="VD74" s="192">
        <f t="shared" si="429"/>
        <v>-2.5153519161652893E-3</v>
      </c>
      <c r="VE74" s="192">
        <f t="shared" si="429"/>
        <v>-2.5241556478718674E-3</v>
      </c>
      <c r="VF74" s="192">
        <f t="shared" si="429"/>
        <v>-2.5329901926394193E-3</v>
      </c>
      <c r="VG74" s="192">
        <f t="shared" si="429"/>
        <v>-2.541855658313657E-3</v>
      </c>
      <c r="VH74" s="192">
        <f t="shared" si="429"/>
        <v>-2.5507521531177549E-3</v>
      </c>
      <c r="VI74" s="192">
        <f t="shared" si="429"/>
        <v>-2.5596797856536672E-3</v>
      </c>
      <c r="VJ74" s="192">
        <f t="shared" ref="VJ74:WS74" si="430">+VJ65</f>
        <v>-2.568638664903455E-3</v>
      </c>
      <c r="VK74" s="192">
        <f t="shared" si="430"/>
        <v>-2.5776289002306173E-3</v>
      </c>
      <c r="VL74" s="192">
        <f t="shared" si="430"/>
        <v>-2.5866506013814245E-3</v>
      </c>
      <c r="VM74" s="192">
        <f t="shared" si="430"/>
        <v>-2.595703878486259E-3</v>
      </c>
      <c r="VN74" s="192">
        <f t="shared" si="430"/>
        <v>-2.6047888420609611E-3</v>
      </c>
      <c r="VO74" s="192">
        <f t="shared" si="430"/>
        <v>-2.6139056030081743E-3</v>
      </c>
      <c r="VP74" s="192">
        <f t="shared" si="430"/>
        <v>-2.6230542726187033E-3</v>
      </c>
      <c r="VQ74" s="192">
        <f t="shared" si="430"/>
        <v>-2.6322349625728684E-3</v>
      </c>
      <c r="VR74" s="192">
        <f t="shared" si="430"/>
        <v>-2.641447784941874E-3</v>
      </c>
      <c r="VS74" s="192">
        <f t="shared" si="430"/>
        <v>-2.6506928521891704E-3</v>
      </c>
      <c r="VT74" s="192">
        <f t="shared" si="430"/>
        <v>-2.6599702771718326E-3</v>
      </c>
      <c r="VU74" s="192">
        <f t="shared" si="430"/>
        <v>-2.6692801731419344E-3</v>
      </c>
      <c r="VV74" s="192">
        <f t="shared" si="430"/>
        <v>-2.6786226537479307E-3</v>
      </c>
      <c r="VW74" s="192">
        <f t="shared" si="430"/>
        <v>-2.6879978330360491E-3</v>
      </c>
      <c r="VX74" s="192">
        <f t="shared" si="430"/>
        <v>-2.6974058254516753E-3</v>
      </c>
      <c r="VY74" s="192">
        <f t="shared" si="430"/>
        <v>-2.7068467458407556E-3</v>
      </c>
      <c r="VZ74" s="192">
        <f t="shared" si="430"/>
        <v>-2.7163207094511991E-3</v>
      </c>
      <c r="WA74" s="192">
        <f t="shared" si="430"/>
        <v>-2.7258278319342781E-3</v>
      </c>
      <c r="WB74" s="192">
        <f t="shared" si="430"/>
        <v>-2.735368229346048E-3</v>
      </c>
      <c r="WC74" s="192">
        <f t="shared" si="430"/>
        <v>-2.7449420181487596E-3</v>
      </c>
      <c r="WD74" s="192">
        <f t="shared" si="430"/>
        <v>-2.7545493152122797E-3</v>
      </c>
      <c r="WE74" s="192">
        <f t="shared" si="430"/>
        <v>-2.7641902378155226E-3</v>
      </c>
      <c r="WF74" s="192">
        <f t="shared" si="430"/>
        <v>-2.7738649036478779E-3</v>
      </c>
      <c r="WG74" s="192">
        <f t="shared" si="430"/>
        <v>-2.7835734308106468E-3</v>
      </c>
      <c r="WH74" s="192">
        <f t="shared" si="430"/>
        <v>0</v>
      </c>
      <c r="WI74" s="192">
        <f t="shared" si="430"/>
        <v>0</v>
      </c>
      <c r="WJ74" s="192">
        <f t="shared" si="430"/>
        <v>0</v>
      </c>
      <c r="WK74" s="192">
        <f t="shared" si="430"/>
        <v>0</v>
      </c>
      <c r="WL74" s="192">
        <f t="shared" si="430"/>
        <v>0</v>
      </c>
      <c r="WM74" s="192">
        <f t="shared" si="430"/>
        <v>0</v>
      </c>
      <c r="WN74" s="192">
        <f t="shared" si="430"/>
        <v>0</v>
      </c>
      <c r="WO74" s="192">
        <f t="shared" si="430"/>
        <v>0</v>
      </c>
      <c r="WP74" s="192">
        <f t="shared" si="430"/>
        <v>0</v>
      </c>
      <c r="WQ74" s="192">
        <f t="shared" si="430"/>
        <v>0</v>
      </c>
      <c r="WR74" s="192">
        <f t="shared" si="430"/>
        <v>0</v>
      </c>
      <c r="WS74" s="192">
        <f t="shared" si="430"/>
        <v>0</v>
      </c>
    </row>
    <row r="75" spans="2:617" s="129" customFormat="1" ht="15">
      <c r="B75" s="205" t="s">
        <v>26</v>
      </c>
      <c r="C75" s="176"/>
      <c r="D75" s="178"/>
      <c r="E75" s="178"/>
      <c r="F75" s="198">
        <f>SUM(F73:F74)</f>
        <v>-2.793315937818485E-3</v>
      </c>
      <c r="G75" s="198">
        <f t="shared" ref="G75:BP75" si="431">SUM(G73:G74)</f>
        <v>-2.7933159378184854E-3</v>
      </c>
      <c r="H75" s="198">
        <f t="shared" si="431"/>
        <v>-2.7933159378184854E-3</v>
      </c>
      <c r="I75" s="198">
        <f t="shared" si="431"/>
        <v>-2.793315937818485E-3</v>
      </c>
      <c r="J75" s="198">
        <f t="shared" si="431"/>
        <v>-2.7933159378184854E-3</v>
      </c>
      <c r="K75" s="198">
        <f t="shared" si="431"/>
        <v>-2.793315937818485E-3</v>
      </c>
      <c r="L75" s="198">
        <f t="shared" si="431"/>
        <v>-2.7933159378184854E-3</v>
      </c>
      <c r="M75" s="198">
        <f t="shared" si="431"/>
        <v>-2.7933159378184854E-3</v>
      </c>
      <c r="N75" s="198">
        <f t="shared" si="431"/>
        <v>-2.7933159378184854E-3</v>
      </c>
      <c r="O75" s="198">
        <f t="shared" si="431"/>
        <v>-2.7933159378184854E-3</v>
      </c>
      <c r="P75" s="198">
        <f t="shared" si="431"/>
        <v>-2.7933159378184858E-3</v>
      </c>
      <c r="Q75" s="198">
        <f t="shared" si="431"/>
        <v>-2.7933159378184854E-3</v>
      </c>
      <c r="R75" s="198">
        <f t="shared" si="431"/>
        <v>-2.7933159378184854E-3</v>
      </c>
      <c r="S75" s="198">
        <f t="shared" si="431"/>
        <v>-2.7933159378184854E-3</v>
      </c>
      <c r="T75" s="198">
        <f t="shared" si="431"/>
        <v>-2.7933159378184858E-3</v>
      </c>
      <c r="U75" s="198">
        <f t="shared" si="431"/>
        <v>-2.793315937818485E-3</v>
      </c>
      <c r="V75" s="198">
        <f t="shared" si="431"/>
        <v>-2.7933159378184854E-3</v>
      </c>
      <c r="W75" s="198">
        <f t="shared" si="431"/>
        <v>-2.7933159378184858E-3</v>
      </c>
      <c r="X75" s="198">
        <f t="shared" si="431"/>
        <v>-2.7933159378184854E-3</v>
      </c>
      <c r="Y75" s="198">
        <f t="shared" si="431"/>
        <v>-2.7933159378184854E-3</v>
      </c>
      <c r="Z75" s="198">
        <f t="shared" si="431"/>
        <v>-2.7933159378184858E-3</v>
      </c>
      <c r="AA75" s="198">
        <f t="shared" si="431"/>
        <v>-2.7933159378184858E-3</v>
      </c>
      <c r="AB75" s="198">
        <f t="shared" si="431"/>
        <v>-2.7933159378184854E-3</v>
      </c>
      <c r="AC75" s="198">
        <f t="shared" si="431"/>
        <v>-2.7933159378184854E-3</v>
      </c>
      <c r="AD75" s="198">
        <f t="shared" si="431"/>
        <v>-2.7933159378184858E-3</v>
      </c>
      <c r="AE75" s="198">
        <f t="shared" si="431"/>
        <v>-2.7933159378184854E-3</v>
      </c>
      <c r="AF75" s="198">
        <f t="shared" si="431"/>
        <v>-2.7933159378184858E-3</v>
      </c>
      <c r="AG75" s="198">
        <f t="shared" si="431"/>
        <v>-2.7933159378184858E-3</v>
      </c>
      <c r="AH75" s="198">
        <f t="shared" si="431"/>
        <v>-2.7933159378184854E-3</v>
      </c>
      <c r="AI75" s="198">
        <f t="shared" si="431"/>
        <v>-2.7933159378184858E-3</v>
      </c>
      <c r="AJ75" s="198">
        <f t="shared" si="431"/>
        <v>-2.7933159378184863E-3</v>
      </c>
      <c r="AK75" s="198">
        <f t="shared" si="431"/>
        <v>-2.7933159378184858E-3</v>
      </c>
      <c r="AL75" s="198">
        <f t="shared" si="431"/>
        <v>-2.7933159378184858E-3</v>
      </c>
      <c r="AM75" s="198">
        <f t="shared" si="431"/>
        <v>-2.7933159378184854E-3</v>
      </c>
      <c r="AN75" s="198">
        <f t="shared" si="431"/>
        <v>-2.7933159378184863E-3</v>
      </c>
      <c r="AO75" s="198">
        <f t="shared" si="431"/>
        <v>-2.7933159378184858E-3</v>
      </c>
      <c r="AP75" s="198">
        <f t="shared" si="431"/>
        <v>-2.7933159378184858E-3</v>
      </c>
      <c r="AQ75" s="198">
        <f t="shared" si="431"/>
        <v>-2.7933159378184863E-3</v>
      </c>
      <c r="AR75" s="198">
        <f t="shared" si="431"/>
        <v>-2.7933159378184863E-3</v>
      </c>
      <c r="AS75" s="198">
        <f t="shared" si="431"/>
        <v>-2.7933159378184858E-3</v>
      </c>
      <c r="AT75" s="198">
        <f t="shared" si="431"/>
        <v>-2.7933159378184858E-3</v>
      </c>
      <c r="AU75" s="198">
        <f t="shared" si="431"/>
        <v>-2.7933159378184863E-3</v>
      </c>
      <c r="AV75" s="198">
        <f t="shared" si="431"/>
        <v>-2.7933159378184858E-3</v>
      </c>
      <c r="AW75" s="198">
        <f t="shared" si="431"/>
        <v>-2.7933159378184858E-3</v>
      </c>
      <c r="AX75" s="198">
        <f t="shared" si="431"/>
        <v>-2.7933159378184863E-3</v>
      </c>
      <c r="AY75" s="198">
        <f t="shared" si="431"/>
        <v>-2.7933159378184863E-3</v>
      </c>
      <c r="AZ75" s="198">
        <f t="shared" si="431"/>
        <v>-2.7933159378184858E-3</v>
      </c>
      <c r="BA75" s="198">
        <f t="shared" si="431"/>
        <v>-2.7933159378184858E-3</v>
      </c>
      <c r="BB75" s="198">
        <f t="shared" si="431"/>
        <v>-2.7933159378184863E-3</v>
      </c>
      <c r="BC75" s="198">
        <f t="shared" si="431"/>
        <v>-2.7933159378184858E-3</v>
      </c>
      <c r="BD75" s="198">
        <f t="shared" si="431"/>
        <v>-2.7933159378184854E-3</v>
      </c>
      <c r="BE75" s="198">
        <f t="shared" si="431"/>
        <v>-2.7933159378184858E-3</v>
      </c>
      <c r="BF75" s="198">
        <f t="shared" si="431"/>
        <v>-2.7933159378184858E-3</v>
      </c>
      <c r="BG75" s="198">
        <f t="shared" si="431"/>
        <v>-2.7933159378184858E-3</v>
      </c>
      <c r="BH75" s="198">
        <f t="shared" si="431"/>
        <v>-2.7933159378184854E-3</v>
      </c>
      <c r="BI75" s="198">
        <f t="shared" si="431"/>
        <v>-2.7933159378184858E-3</v>
      </c>
      <c r="BJ75" s="198">
        <f t="shared" si="431"/>
        <v>-2.7933159378184854E-3</v>
      </c>
      <c r="BK75" s="198">
        <f t="shared" si="431"/>
        <v>-2.7933159378184854E-3</v>
      </c>
      <c r="BL75" s="198">
        <f t="shared" si="431"/>
        <v>-2.7933159378184854E-3</v>
      </c>
      <c r="BM75" s="198">
        <f t="shared" si="431"/>
        <v>-2.7933159378184863E-3</v>
      </c>
      <c r="BN75" s="198">
        <f t="shared" si="431"/>
        <v>-2.7933159378184854E-3</v>
      </c>
      <c r="BO75" s="198">
        <f t="shared" si="431"/>
        <v>-2.7933159378184854E-3</v>
      </c>
      <c r="BP75" s="198">
        <f t="shared" si="431"/>
        <v>-2.7933159378184854E-3</v>
      </c>
      <c r="BQ75" s="198">
        <f>SUM(BQ73:BQ74)</f>
        <v>-2.7933159378184854E-3</v>
      </c>
      <c r="BR75" s="198">
        <f t="shared" ref="BR75:EC75" si="432">SUM(BR73:BR74)</f>
        <v>-2.7933159378184854E-3</v>
      </c>
      <c r="BS75" s="198">
        <f t="shared" si="432"/>
        <v>-2.7933159378184854E-3</v>
      </c>
      <c r="BT75" s="198">
        <f t="shared" si="432"/>
        <v>-2.7933159378184858E-3</v>
      </c>
      <c r="BU75" s="198">
        <f t="shared" si="432"/>
        <v>-2.7933159378184863E-3</v>
      </c>
      <c r="BV75" s="198">
        <f t="shared" si="432"/>
        <v>-2.7933159378184863E-3</v>
      </c>
      <c r="BW75" s="198">
        <f t="shared" si="432"/>
        <v>-2.7933159378184858E-3</v>
      </c>
      <c r="BX75" s="198">
        <f t="shared" si="432"/>
        <v>-2.7933159378184863E-3</v>
      </c>
      <c r="BY75" s="198">
        <f t="shared" si="432"/>
        <v>-2.7933159378184858E-3</v>
      </c>
      <c r="BZ75" s="198">
        <f t="shared" si="432"/>
        <v>-2.7933159378184858E-3</v>
      </c>
      <c r="CA75" s="198">
        <f t="shared" si="432"/>
        <v>-2.7933159378184858E-3</v>
      </c>
      <c r="CB75" s="198">
        <f t="shared" si="432"/>
        <v>-2.7933159378184854E-3</v>
      </c>
      <c r="CC75" s="198">
        <f t="shared" si="432"/>
        <v>-2.7933159378184858E-3</v>
      </c>
      <c r="CD75" s="198">
        <f t="shared" si="432"/>
        <v>-2.7933159378184854E-3</v>
      </c>
      <c r="CE75" s="198">
        <f t="shared" si="432"/>
        <v>-2.7933159378184854E-3</v>
      </c>
      <c r="CF75" s="198">
        <f t="shared" si="432"/>
        <v>-2.7933159378184854E-3</v>
      </c>
      <c r="CG75" s="198">
        <f t="shared" si="432"/>
        <v>-2.7933159378184854E-3</v>
      </c>
      <c r="CH75" s="198">
        <f t="shared" si="432"/>
        <v>-2.7933159378184854E-3</v>
      </c>
      <c r="CI75" s="198">
        <f t="shared" si="432"/>
        <v>-2.7933159378184854E-3</v>
      </c>
      <c r="CJ75" s="198">
        <f t="shared" si="432"/>
        <v>-2.7933159378184858E-3</v>
      </c>
      <c r="CK75" s="198">
        <f t="shared" si="432"/>
        <v>-2.7933159378184854E-3</v>
      </c>
      <c r="CL75" s="198">
        <f t="shared" si="432"/>
        <v>-2.7933159378184854E-3</v>
      </c>
      <c r="CM75" s="198">
        <f t="shared" si="432"/>
        <v>-2.7933159378184854E-3</v>
      </c>
      <c r="CN75" s="198">
        <f t="shared" si="432"/>
        <v>-2.7933159378184854E-3</v>
      </c>
      <c r="CO75" s="198">
        <f t="shared" si="432"/>
        <v>-2.793315937818485E-3</v>
      </c>
      <c r="CP75" s="198">
        <f t="shared" si="432"/>
        <v>-2.7933159378184854E-3</v>
      </c>
      <c r="CQ75" s="198">
        <f t="shared" si="432"/>
        <v>-2.793315937818485E-3</v>
      </c>
      <c r="CR75" s="198">
        <f t="shared" si="432"/>
        <v>-2.793315937818485E-3</v>
      </c>
      <c r="CS75" s="198">
        <f t="shared" si="432"/>
        <v>-2.793315937818485E-3</v>
      </c>
      <c r="CT75" s="198">
        <f t="shared" si="432"/>
        <v>-2.793315937818485E-3</v>
      </c>
      <c r="CU75" s="198">
        <f t="shared" si="432"/>
        <v>-2.7933159378184854E-3</v>
      </c>
      <c r="CV75" s="198">
        <f t="shared" si="432"/>
        <v>-2.7933159378184854E-3</v>
      </c>
      <c r="CW75" s="198">
        <f t="shared" si="432"/>
        <v>-2.7933159378184858E-3</v>
      </c>
      <c r="CX75" s="198">
        <f t="shared" si="432"/>
        <v>-2.7933159378184854E-3</v>
      </c>
      <c r="CY75" s="198">
        <f t="shared" si="432"/>
        <v>-2.793315937818485E-3</v>
      </c>
      <c r="CZ75" s="198">
        <f t="shared" si="432"/>
        <v>-2.7933159378184854E-3</v>
      </c>
      <c r="DA75" s="198">
        <f t="shared" si="432"/>
        <v>-2.793315937818485E-3</v>
      </c>
      <c r="DB75" s="198">
        <f t="shared" si="432"/>
        <v>-2.7933159378184854E-3</v>
      </c>
      <c r="DC75" s="198">
        <f t="shared" si="432"/>
        <v>-2.793315937818485E-3</v>
      </c>
      <c r="DD75" s="198">
        <f t="shared" si="432"/>
        <v>-2.793315937818485E-3</v>
      </c>
      <c r="DE75" s="198">
        <f t="shared" si="432"/>
        <v>-2.793315937818485E-3</v>
      </c>
      <c r="DF75" s="198">
        <f t="shared" si="432"/>
        <v>-2.7933159378184845E-3</v>
      </c>
      <c r="DG75" s="198">
        <f t="shared" si="432"/>
        <v>-2.7933159378184845E-3</v>
      </c>
      <c r="DH75" s="198">
        <f t="shared" si="432"/>
        <v>-2.793315937818485E-3</v>
      </c>
      <c r="DI75" s="198">
        <f t="shared" si="432"/>
        <v>-2.7933159378184845E-3</v>
      </c>
      <c r="DJ75" s="198">
        <f t="shared" si="432"/>
        <v>-2.7933159378184845E-3</v>
      </c>
      <c r="DK75" s="198">
        <f t="shared" si="432"/>
        <v>-2.7933159378184845E-3</v>
      </c>
      <c r="DL75" s="198">
        <f t="shared" si="432"/>
        <v>-2.7933159378184845E-3</v>
      </c>
      <c r="DM75" s="198">
        <f t="shared" si="432"/>
        <v>-2.7933159378184845E-3</v>
      </c>
      <c r="DN75" s="198">
        <f t="shared" si="432"/>
        <v>-2.7933159378184845E-3</v>
      </c>
      <c r="DO75" s="198">
        <f t="shared" si="432"/>
        <v>-2.7933159378184845E-3</v>
      </c>
      <c r="DP75" s="198">
        <f t="shared" si="432"/>
        <v>-2.7933159378184845E-3</v>
      </c>
      <c r="DQ75" s="198">
        <f t="shared" si="432"/>
        <v>-2.7933159378184845E-3</v>
      </c>
      <c r="DR75" s="198">
        <f t="shared" si="432"/>
        <v>-2.7933159378184841E-3</v>
      </c>
      <c r="DS75" s="198">
        <f t="shared" si="432"/>
        <v>-2.7933159378184837E-3</v>
      </c>
      <c r="DT75" s="198">
        <f t="shared" si="432"/>
        <v>-2.7933159378184845E-3</v>
      </c>
      <c r="DU75" s="198">
        <f t="shared" si="432"/>
        <v>-2.7933159378184841E-3</v>
      </c>
      <c r="DV75" s="198">
        <f t="shared" si="432"/>
        <v>-2.7933159378184841E-3</v>
      </c>
      <c r="DW75" s="198">
        <f t="shared" si="432"/>
        <v>-2.7933159378184837E-3</v>
      </c>
      <c r="DX75" s="198">
        <f t="shared" si="432"/>
        <v>-2.7933159378184841E-3</v>
      </c>
      <c r="DY75" s="198">
        <f t="shared" si="432"/>
        <v>-2.7933159378184837E-3</v>
      </c>
      <c r="DZ75" s="198">
        <f t="shared" si="432"/>
        <v>-2.7933159378184841E-3</v>
      </c>
      <c r="EA75" s="198">
        <f t="shared" si="432"/>
        <v>-2.7933159378184837E-3</v>
      </c>
      <c r="EB75" s="198">
        <f t="shared" si="432"/>
        <v>-2.7933159378184845E-3</v>
      </c>
      <c r="EC75" s="198">
        <f t="shared" si="432"/>
        <v>-2.7933159378184841E-3</v>
      </c>
      <c r="ED75" s="198">
        <f t="shared" ref="ED75:GO75" si="433">SUM(ED73:ED74)</f>
        <v>-2.7933159378184841E-3</v>
      </c>
      <c r="EE75" s="198">
        <f t="shared" si="433"/>
        <v>-2.7933159378184845E-3</v>
      </c>
      <c r="EF75" s="198">
        <f t="shared" si="433"/>
        <v>-2.7933159378184845E-3</v>
      </c>
      <c r="EG75" s="198">
        <f t="shared" si="433"/>
        <v>-2.7933159378184841E-3</v>
      </c>
      <c r="EH75" s="198">
        <f t="shared" si="433"/>
        <v>-2.7933159378184841E-3</v>
      </c>
      <c r="EI75" s="198">
        <f t="shared" si="433"/>
        <v>-2.7933159378184845E-3</v>
      </c>
      <c r="EJ75" s="198">
        <f t="shared" si="433"/>
        <v>-2.7933159378184841E-3</v>
      </c>
      <c r="EK75" s="198">
        <f t="shared" si="433"/>
        <v>-2.7933159378184837E-3</v>
      </c>
      <c r="EL75" s="198">
        <f t="shared" si="433"/>
        <v>-2.7933159378184837E-3</v>
      </c>
      <c r="EM75" s="198">
        <f t="shared" si="433"/>
        <v>-2.7933159378184841E-3</v>
      </c>
      <c r="EN75" s="198">
        <f t="shared" si="433"/>
        <v>-2.7933159378184841E-3</v>
      </c>
      <c r="EO75" s="198">
        <f t="shared" si="433"/>
        <v>-2.7933159378184841E-3</v>
      </c>
      <c r="EP75" s="198">
        <f t="shared" si="433"/>
        <v>-2.7933159378184845E-3</v>
      </c>
      <c r="EQ75" s="198">
        <f t="shared" si="433"/>
        <v>-2.7933159378184837E-3</v>
      </c>
      <c r="ER75" s="198">
        <f t="shared" si="433"/>
        <v>-2.7933159378184837E-3</v>
      </c>
      <c r="ES75" s="198">
        <f t="shared" si="433"/>
        <v>-2.7933159378184841E-3</v>
      </c>
      <c r="ET75" s="198">
        <f t="shared" si="433"/>
        <v>-2.7933159378184837E-3</v>
      </c>
      <c r="EU75" s="198">
        <f t="shared" si="433"/>
        <v>-2.7933159378184841E-3</v>
      </c>
      <c r="EV75" s="198">
        <f t="shared" si="433"/>
        <v>-2.7933159378184841E-3</v>
      </c>
      <c r="EW75" s="198">
        <f t="shared" si="433"/>
        <v>-2.7933159378184837E-3</v>
      </c>
      <c r="EX75" s="198">
        <f t="shared" si="433"/>
        <v>-2.7933159378184841E-3</v>
      </c>
      <c r="EY75" s="198">
        <f t="shared" si="433"/>
        <v>-2.7933159378184837E-3</v>
      </c>
      <c r="EZ75" s="198">
        <f t="shared" si="433"/>
        <v>-2.7933159378184841E-3</v>
      </c>
      <c r="FA75" s="198">
        <f t="shared" si="433"/>
        <v>-2.7933159378184837E-3</v>
      </c>
      <c r="FB75" s="198">
        <f t="shared" si="433"/>
        <v>-2.7933159378184837E-3</v>
      </c>
      <c r="FC75" s="198">
        <f t="shared" si="433"/>
        <v>-2.7933159378184837E-3</v>
      </c>
      <c r="FD75" s="198">
        <f t="shared" si="433"/>
        <v>-2.7933159378184837E-3</v>
      </c>
      <c r="FE75" s="198">
        <f t="shared" si="433"/>
        <v>-2.7933159378184837E-3</v>
      </c>
      <c r="FF75" s="198">
        <f t="shared" si="433"/>
        <v>-2.7933159378184837E-3</v>
      </c>
      <c r="FG75" s="198">
        <f t="shared" si="433"/>
        <v>-2.7933159378184841E-3</v>
      </c>
      <c r="FH75" s="198">
        <f t="shared" si="433"/>
        <v>-2.7933159378184837E-3</v>
      </c>
      <c r="FI75" s="198">
        <f t="shared" si="433"/>
        <v>-2.7933159378184837E-3</v>
      </c>
      <c r="FJ75" s="198">
        <f t="shared" si="433"/>
        <v>-2.7933159378184837E-3</v>
      </c>
      <c r="FK75" s="198">
        <f t="shared" si="433"/>
        <v>-2.7933159378184837E-3</v>
      </c>
      <c r="FL75" s="198">
        <f t="shared" si="433"/>
        <v>-2.7933159378184832E-3</v>
      </c>
      <c r="FM75" s="198">
        <f t="shared" si="433"/>
        <v>-2.7933159378184837E-3</v>
      </c>
      <c r="FN75" s="198">
        <f t="shared" si="433"/>
        <v>-2.7933159378184841E-3</v>
      </c>
      <c r="FO75" s="198">
        <f t="shared" si="433"/>
        <v>-2.7933159378184841E-3</v>
      </c>
      <c r="FP75" s="198">
        <f t="shared" si="433"/>
        <v>-2.7933159378184837E-3</v>
      </c>
      <c r="FQ75" s="198">
        <f t="shared" si="433"/>
        <v>-2.7933159378184837E-3</v>
      </c>
      <c r="FR75" s="198">
        <f t="shared" si="433"/>
        <v>-2.7933159378184841E-3</v>
      </c>
      <c r="FS75" s="198">
        <f t="shared" si="433"/>
        <v>-2.7933159378184841E-3</v>
      </c>
      <c r="FT75" s="198">
        <f t="shared" si="433"/>
        <v>-2.7933159378184837E-3</v>
      </c>
      <c r="FU75" s="198">
        <f t="shared" si="433"/>
        <v>-2.7933159378184841E-3</v>
      </c>
      <c r="FV75" s="198">
        <f t="shared" si="433"/>
        <v>-2.7933159378184841E-3</v>
      </c>
      <c r="FW75" s="198">
        <f t="shared" si="433"/>
        <v>-2.7933159378184837E-3</v>
      </c>
      <c r="FX75" s="198">
        <f t="shared" si="433"/>
        <v>-2.7933159378184837E-3</v>
      </c>
      <c r="FY75" s="198">
        <f t="shared" si="433"/>
        <v>-2.7933159378184837E-3</v>
      </c>
      <c r="FZ75" s="198">
        <f t="shared" si="433"/>
        <v>-2.7933159378184837E-3</v>
      </c>
      <c r="GA75" s="198">
        <f t="shared" si="433"/>
        <v>-2.7933159378184837E-3</v>
      </c>
      <c r="GB75" s="198">
        <f t="shared" si="433"/>
        <v>-2.7933159378184837E-3</v>
      </c>
      <c r="GC75" s="198">
        <f t="shared" si="433"/>
        <v>-2.7933159378184837E-3</v>
      </c>
      <c r="GD75" s="198">
        <f t="shared" si="433"/>
        <v>-2.7933159378184841E-3</v>
      </c>
      <c r="GE75" s="198">
        <f t="shared" si="433"/>
        <v>-2.7933159378184841E-3</v>
      </c>
      <c r="GF75" s="198">
        <f t="shared" si="433"/>
        <v>-2.7933159378184841E-3</v>
      </c>
      <c r="GG75" s="198">
        <f t="shared" si="433"/>
        <v>-2.7933159378184837E-3</v>
      </c>
      <c r="GH75" s="198">
        <f t="shared" si="433"/>
        <v>-2.7933159378184841E-3</v>
      </c>
      <c r="GI75" s="198">
        <f t="shared" si="433"/>
        <v>-2.7933159378184837E-3</v>
      </c>
      <c r="GJ75" s="198">
        <f t="shared" si="433"/>
        <v>-2.7933159378184837E-3</v>
      </c>
      <c r="GK75" s="198">
        <f t="shared" si="433"/>
        <v>-2.7933159378184837E-3</v>
      </c>
      <c r="GL75" s="198">
        <f t="shared" si="433"/>
        <v>-2.7933159378184837E-3</v>
      </c>
      <c r="GM75" s="198">
        <f t="shared" si="433"/>
        <v>-2.7933159378184837E-3</v>
      </c>
      <c r="GN75" s="198">
        <f t="shared" si="433"/>
        <v>-2.7933159378184837E-3</v>
      </c>
      <c r="GO75" s="198">
        <f t="shared" si="433"/>
        <v>-2.7933159378184841E-3</v>
      </c>
      <c r="GP75" s="198">
        <f t="shared" ref="GP75:JA75" si="434">SUM(GP73:GP74)</f>
        <v>-2.7933159378184837E-3</v>
      </c>
      <c r="GQ75" s="198">
        <f t="shared" si="434"/>
        <v>-2.7933159378184837E-3</v>
      </c>
      <c r="GR75" s="198">
        <f t="shared" si="434"/>
        <v>-2.7933159378184837E-3</v>
      </c>
      <c r="GS75" s="198">
        <f t="shared" si="434"/>
        <v>-2.7933159378184841E-3</v>
      </c>
      <c r="GT75" s="198">
        <f t="shared" si="434"/>
        <v>-2.7933159378184837E-3</v>
      </c>
      <c r="GU75" s="198">
        <f t="shared" si="434"/>
        <v>-2.7933159378184837E-3</v>
      </c>
      <c r="GV75" s="198">
        <f t="shared" si="434"/>
        <v>-2.7933159378184841E-3</v>
      </c>
      <c r="GW75" s="198">
        <f t="shared" si="434"/>
        <v>-2.7933159378184845E-3</v>
      </c>
      <c r="GX75" s="198">
        <f t="shared" si="434"/>
        <v>-2.7933159378184845E-3</v>
      </c>
      <c r="GY75" s="198">
        <f t="shared" si="434"/>
        <v>-2.7933159378184837E-3</v>
      </c>
      <c r="GZ75" s="198">
        <f t="shared" si="434"/>
        <v>-2.7933159378184841E-3</v>
      </c>
      <c r="HA75" s="198">
        <f t="shared" si="434"/>
        <v>-2.7933159378184841E-3</v>
      </c>
      <c r="HB75" s="198">
        <f t="shared" si="434"/>
        <v>-2.7933159378184837E-3</v>
      </c>
      <c r="HC75" s="198">
        <f t="shared" si="434"/>
        <v>-2.7933159378184841E-3</v>
      </c>
      <c r="HD75" s="198">
        <f t="shared" si="434"/>
        <v>-2.7933159378184837E-3</v>
      </c>
      <c r="HE75" s="198">
        <f t="shared" si="434"/>
        <v>-2.7933159378184841E-3</v>
      </c>
      <c r="HF75" s="198">
        <f t="shared" si="434"/>
        <v>-2.7933159378184841E-3</v>
      </c>
      <c r="HG75" s="198">
        <f t="shared" si="434"/>
        <v>-2.7933159378184841E-3</v>
      </c>
      <c r="HH75" s="198">
        <f t="shared" si="434"/>
        <v>-2.7933159378184837E-3</v>
      </c>
      <c r="HI75" s="198">
        <f t="shared" si="434"/>
        <v>-2.7933159378184832E-3</v>
      </c>
      <c r="HJ75" s="198">
        <f t="shared" si="434"/>
        <v>-2.7933159378184837E-3</v>
      </c>
      <c r="HK75" s="198">
        <f t="shared" si="434"/>
        <v>-2.7933159378184837E-3</v>
      </c>
      <c r="HL75" s="198">
        <f t="shared" si="434"/>
        <v>-2.7933159378184832E-3</v>
      </c>
      <c r="HM75" s="198">
        <f t="shared" si="434"/>
        <v>-2.7933159378184828E-3</v>
      </c>
      <c r="HN75" s="198">
        <f t="shared" si="434"/>
        <v>-2.7933159378184828E-3</v>
      </c>
      <c r="HO75" s="198">
        <f t="shared" si="434"/>
        <v>-2.7933159378184837E-3</v>
      </c>
      <c r="HP75" s="198">
        <f t="shared" si="434"/>
        <v>-2.7933159378184837E-3</v>
      </c>
      <c r="HQ75" s="198">
        <f t="shared" si="434"/>
        <v>-2.7933159378184837E-3</v>
      </c>
      <c r="HR75" s="198">
        <f t="shared" si="434"/>
        <v>-2.7933159378184832E-3</v>
      </c>
      <c r="HS75" s="198">
        <f t="shared" si="434"/>
        <v>-2.7933159378184828E-3</v>
      </c>
      <c r="HT75" s="198">
        <f t="shared" si="434"/>
        <v>-2.7933159378184828E-3</v>
      </c>
      <c r="HU75" s="198">
        <f t="shared" si="434"/>
        <v>-2.7933159378184832E-3</v>
      </c>
      <c r="HV75" s="198">
        <f t="shared" si="434"/>
        <v>-2.7933159378184828E-3</v>
      </c>
      <c r="HW75" s="198">
        <f t="shared" si="434"/>
        <v>-2.7933159378184837E-3</v>
      </c>
      <c r="HX75" s="198">
        <f t="shared" si="434"/>
        <v>-2.7933159378184837E-3</v>
      </c>
      <c r="HY75" s="198">
        <f t="shared" si="434"/>
        <v>-2.7933159378184828E-3</v>
      </c>
      <c r="HZ75" s="198">
        <f t="shared" si="434"/>
        <v>-2.7933159378184828E-3</v>
      </c>
      <c r="IA75" s="198">
        <f t="shared" si="434"/>
        <v>-2.7933159378184832E-3</v>
      </c>
      <c r="IB75" s="198">
        <f t="shared" si="434"/>
        <v>-2.7933159378184828E-3</v>
      </c>
      <c r="IC75" s="198">
        <f t="shared" si="434"/>
        <v>-2.7933159378184828E-3</v>
      </c>
      <c r="ID75" s="198">
        <f t="shared" si="434"/>
        <v>-2.7933159378184824E-3</v>
      </c>
      <c r="IE75" s="198">
        <f t="shared" si="434"/>
        <v>-2.7933159378184828E-3</v>
      </c>
      <c r="IF75" s="198">
        <f t="shared" si="434"/>
        <v>-2.7933159378184832E-3</v>
      </c>
      <c r="IG75" s="198">
        <f t="shared" si="434"/>
        <v>-2.7933159378184828E-3</v>
      </c>
      <c r="IH75" s="198">
        <f t="shared" si="434"/>
        <v>-2.7933159378184832E-3</v>
      </c>
      <c r="II75" s="198">
        <f t="shared" si="434"/>
        <v>-2.7933159378184828E-3</v>
      </c>
      <c r="IJ75" s="198">
        <f t="shared" si="434"/>
        <v>-2.7933159378184832E-3</v>
      </c>
      <c r="IK75" s="198">
        <f t="shared" si="434"/>
        <v>-2.7933159378184828E-3</v>
      </c>
      <c r="IL75" s="198">
        <f t="shared" si="434"/>
        <v>-2.7933159378184824E-3</v>
      </c>
      <c r="IM75" s="198">
        <f t="shared" si="434"/>
        <v>-2.7933159378184819E-3</v>
      </c>
      <c r="IN75" s="198">
        <f t="shared" si="434"/>
        <v>-2.7933159378184828E-3</v>
      </c>
      <c r="IO75" s="198">
        <f t="shared" si="434"/>
        <v>-2.7933159378184828E-3</v>
      </c>
      <c r="IP75" s="198">
        <f t="shared" si="434"/>
        <v>-2.7933159378184819E-3</v>
      </c>
      <c r="IQ75" s="198">
        <f t="shared" si="434"/>
        <v>-2.7933159378184824E-3</v>
      </c>
      <c r="IR75" s="198">
        <f t="shared" si="434"/>
        <v>-2.7933159378184819E-3</v>
      </c>
      <c r="IS75" s="198">
        <f t="shared" si="434"/>
        <v>-2.7933159378184819E-3</v>
      </c>
      <c r="IT75" s="198">
        <f t="shared" si="434"/>
        <v>-2.7933159378184815E-3</v>
      </c>
      <c r="IU75" s="198">
        <f t="shared" si="434"/>
        <v>-2.7933159378184819E-3</v>
      </c>
      <c r="IV75" s="198">
        <f t="shared" si="434"/>
        <v>-2.7933159378184819E-3</v>
      </c>
      <c r="IW75" s="198">
        <f t="shared" si="434"/>
        <v>-2.7933159378184819E-3</v>
      </c>
      <c r="IX75" s="198">
        <f t="shared" si="434"/>
        <v>-2.7933159378184819E-3</v>
      </c>
      <c r="IY75" s="198">
        <f t="shared" si="434"/>
        <v>-2.7933159378184824E-3</v>
      </c>
      <c r="IZ75" s="198">
        <f t="shared" si="434"/>
        <v>-2.7933159378184819E-3</v>
      </c>
      <c r="JA75" s="198">
        <f t="shared" si="434"/>
        <v>-2.7933159378184815E-3</v>
      </c>
      <c r="JB75" s="198">
        <f t="shared" ref="JB75:LM75" si="435">SUM(JB73:JB74)</f>
        <v>-2.7933159378184819E-3</v>
      </c>
      <c r="JC75" s="198">
        <f t="shared" si="435"/>
        <v>-2.7933159378184815E-3</v>
      </c>
      <c r="JD75" s="198">
        <f t="shared" si="435"/>
        <v>-2.7933159378184815E-3</v>
      </c>
      <c r="JE75" s="198">
        <f t="shared" si="435"/>
        <v>-2.7933159378184815E-3</v>
      </c>
      <c r="JF75" s="198">
        <f t="shared" si="435"/>
        <v>-2.7933159378184819E-3</v>
      </c>
      <c r="JG75" s="198">
        <f t="shared" si="435"/>
        <v>-2.7933159378184819E-3</v>
      </c>
      <c r="JH75" s="198">
        <f t="shared" si="435"/>
        <v>-2.7933159378184819E-3</v>
      </c>
      <c r="JI75" s="198">
        <f t="shared" si="435"/>
        <v>-2.7933159378184819E-3</v>
      </c>
      <c r="JJ75" s="198">
        <f t="shared" si="435"/>
        <v>-2.7933159378184824E-3</v>
      </c>
      <c r="JK75" s="198">
        <f t="shared" si="435"/>
        <v>-2.7933159378184819E-3</v>
      </c>
      <c r="JL75" s="198">
        <f t="shared" si="435"/>
        <v>-2.7933159378184824E-3</v>
      </c>
      <c r="JM75" s="198">
        <f t="shared" si="435"/>
        <v>-2.7933159378184819E-3</v>
      </c>
      <c r="JN75" s="198">
        <f t="shared" si="435"/>
        <v>-2.7933159378184819E-3</v>
      </c>
      <c r="JO75" s="198">
        <f t="shared" si="435"/>
        <v>-2.7933159378184824E-3</v>
      </c>
      <c r="JP75" s="198">
        <f t="shared" si="435"/>
        <v>-2.7933159378184819E-3</v>
      </c>
      <c r="JQ75" s="198">
        <f t="shared" si="435"/>
        <v>-2.7933159378184819E-3</v>
      </c>
      <c r="JR75" s="198">
        <f t="shared" si="435"/>
        <v>-2.7933159378184819E-3</v>
      </c>
      <c r="JS75" s="198">
        <f t="shared" si="435"/>
        <v>-2.7933159378184819E-3</v>
      </c>
      <c r="JT75" s="198">
        <f t="shared" si="435"/>
        <v>-2.7933159378184824E-3</v>
      </c>
      <c r="JU75" s="198">
        <f t="shared" si="435"/>
        <v>-2.7933159378184824E-3</v>
      </c>
      <c r="JV75" s="198">
        <f t="shared" si="435"/>
        <v>-2.7933159378184824E-3</v>
      </c>
      <c r="JW75" s="198">
        <f t="shared" si="435"/>
        <v>-2.7933159378184824E-3</v>
      </c>
      <c r="JX75" s="198">
        <f t="shared" si="435"/>
        <v>-2.7933159378184828E-3</v>
      </c>
      <c r="JY75" s="198">
        <f t="shared" si="435"/>
        <v>-2.7933159378184824E-3</v>
      </c>
      <c r="JZ75" s="198">
        <f t="shared" si="435"/>
        <v>-2.7933159378184828E-3</v>
      </c>
      <c r="KA75" s="198">
        <f t="shared" si="435"/>
        <v>-2.7933159378184824E-3</v>
      </c>
      <c r="KB75" s="198">
        <f t="shared" si="435"/>
        <v>-2.7933159378184828E-3</v>
      </c>
      <c r="KC75" s="198">
        <f t="shared" si="435"/>
        <v>-2.7933159378184832E-3</v>
      </c>
      <c r="KD75" s="198">
        <f t="shared" si="435"/>
        <v>-2.7933159378184828E-3</v>
      </c>
      <c r="KE75" s="198">
        <f t="shared" si="435"/>
        <v>-2.7933159378184832E-3</v>
      </c>
      <c r="KF75" s="198">
        <f t="shared" si="435"/>
        <v>-2.7933159378184832E-3</v>
      </c>
      <c r="KG75" s="198">
        <f t="shared" si="435"/>
        <v>-2.7933159378184837E-3</v>
      </c>
      <c r="KH75" s="198">
        <f t="shared" si="435"/>
        <v>-2.7933159378184837E-3</v>
      </c>
      <c r="KI75" s="198">
        <f t="shared" si="435"/>
        <v>-2.7933159378184832E-3</v>
      </c>
      <c r="KJ75" s="198">
        <f t="shared" si="435"/>
        <v>-2.7933159378184828E-3</v>
      </c>
      <c r="KK75" s="198">
        <f t="shared" si="435"/>
        <v>-2.7933159378184828E-3</v>
      </c>
      <c r="KL75" s="198">
        <f t="shared" si="435"/>
        <v>-2.7933159378184828E-3</v>
      </c>
      <c r="KM75" s="198">
        <f t="shared" si="435"/>
        <v>-2.7933159378184828E-3</v>
      </c>
      <c r="KN75" s="198">
        <f t="shared" si="435"/>
        <v>-2.7933159378184828E-3</v>
      </c>
      <c r="KO75" s="198">
        <f t="shared" si="435"/>
        <v>-2.7933159378184824E-3</v>
      </c>
      <c r="KP75" s="198">
        <f t="shared" si="435"/>
        <v>-2.7933159378184828E-3</v>
      </c>
      <c r="KQ75" s="198">
        <f t="shared" si="435"/>
        <v>-2.7933159378184819E-3</v>
      </c>
      <c r="KR75" s="198">
        <f t="shared" si="435"/>
        <v>-2.7933159378184824E-3</v>
      </c>
      <c r="KS75" s="198">
        <f t="shared" si="435"/>
        <v>-2.7933159378184824E-3</v>
      </c>
      <c r="KT75" s="198">
        <f t="shared" si="435"/>
        <v>-2.7933159378184824E-3</v>
      </c>
      <c r="KU75" s="198">
        <f t="shared" si="435"/>
        <v>-2.7933159378184828E-3</v>
      </c>
      <c r="KV75" s="198">
        <f t="shared" si="435"/>
        <v>-2.7933159378184828E-3</v>
      </c>
      <c r="KW75" s="198">
        <f t="shared" si="435"/>
        <v>-2.7933159378184828E-3</v>
      </c>
      <c r="KX75" s="198">
        <f t="shared" si="435"/>
        <v>-2.7933159378184828E-3</v>
      </c>
      <c r="KY75" s="198">
        <f t="shared" si="435"/>
        <v>-2.7933159378184832E-3</v>
      </c>
      <c r="KZ75" s="198">
        <f t="shared" si="435"/>
        <v>-2.7933159378184832E-3</v>
      </c>
      <c r="LA75" s="198">
        <f t="shared" si="435"/>
        <v>-2.7933159378184828E-3</v>
      </c>
      <c r="LB75" s="198">
        <f t="shared" si="435"/>
        <v>-2.7933159378184828E-3</v>
      </c>
      <c r="LC75" s="198">
        <f t="shared" si="435"/>
        <v>-2.7933159378184837E-3</v>
      </c>
      <c r="LD75" s="198">
        <f t="shared" si="435"/>
        <v>-2.7933159378184837E-3</v>
      </c>
      <c r="LE75" s="198">
        <f t="shared" si="435"/>
        <v>-2.7933159378184832E-3</v>
      </c>
      <c r="LF75" s="198">
        <f t="shared" si="435"/>
        <v>-2.7933159378184832E-3</v>
      </c>
      <c r="LG75" s="198">
        <f t="shared" si="435"/>
        <v>-2.7933159378184828E-3</v>
      </c>
      <c r="LH75" s="198">
        <f t="shared" si="435"/>
        <v>-2.7933159378184828E-3</v>
      </c>
      <c r="LI75" s="198">
        <f t="shared" si="435"/>
        <v>-2.7933159378184828E-3</v>
      </c>
      <c r="LJ75" s="198">
        <f t="shared" si="435"/>
        <v>-2.7933159378184837E-3</v>
      </c>
      <c r="LK75" s="198">
        <f t="shared" si="435"/>
        <v>-2.7933159378184832E-3</v>
      </c>
      <c r="LL75" s="198">
        <f t="shared" si="435"/>
        <v>-2.7933159378184828E-3</v>
      </c>
      <c r="LM75" s="198">
        <f t="shared" si="435"/>
        <v>-2.7933159378184828E-3</v>
      </c>
      <c r="LN75" s="198">
        <f t="shared" ref="LN75:NY75" si="436">SUM(LN73:LN74)</f>
        <v>-2.7933159378184832E-3</v>
      </c>
      <c r="LO75" s="198">
        <f t="shared" si="436"/>
        <v>-2.7933159378184837E-3</v>
      </c>
      <c r="LP75" s="198">
        <f t="shared" si="436"/>
        <v>-2.7933159378184832E-3</v>
      </c>
      <c r="LQ75" s="198">
        <f t="shared" si="436"/>
        <v>-2.7933159378184832E-3</v>
      </c>
      <c r="LR75" s="198">
        <f t="shared" si="436"/>
        <v>-2.7933159378184828E-3</v>
      </c>
      <c r="LS75" s="198">
        <f t="shared" si="436"/>
        <v>-2.7933159378184828E-3</v>
      </c>
      <c r="LT75" s="198">
        <f t="shared" si="436"/>
        <v>-2.7933159378184832E-3</v>
      </c>
      <c r="LU75" s="198">
        <f t="shared" si="436"/>
        <v>-2.7933159378184832E-3</v>
      </c>
      <c r="LV75" s="198">
        <f t="shared" si="436"/>
        <v>-2.7933159378184832E-3</v>
      </c>
      <c r="LW75" s="198">
        <f t="shared" si="436"/>
        <v>-2.7933159378184832E-3</v>
      </c>
      <c r="LX75" s="198">
        <f t="shared" si="436"/>
        <v>-2.7933159378184837E-3</v>
      </c>
      <c r="LY75" s="198">
        <f t="shared" si="436"/>
        <v>-2.7933159378184837E-3</v>
      </c>
      <c r="LZ75" s="198">
        <f t="shared" si="436"/>
        <v>-2.7933159378184837E-3</v>
      </c>
      <c r="MA75" s="198">
        <f t="shared" si="436"/>
        <v>-2.7933159378184837E-3</v>
      </c>
      <c r="MB75" s="198">
        <f t="shared" si="436"/>
        <v>-2.7933159378184837E-3</v>
      </c>
      <c r="MC75" s="198">
        <f t="shared" si="436"/>
        <v>-2.7933159378184837E-3</v>
      </c>
      <c r="MD75" s="198">
        <f t="shared" si="436"/>
        <v>-2.7933159378184837E-3</v>
      </c>
      <c r="ME75" s="198">
        <f t="shared" si="436"/>
        <v>-2.7933159378184837E-3</v>
      </c>
      <c r="MF75" s="198">
        <f t="shared" si="436"/>
        <v>-2.7933159378184837E-3</v>
      </c>
      <c r="MG75" s="198">
        <f t="shared" si="436"/>
        <v>-2.7933159378184837E-3</v>
      </c>
      <c r="MH75" s="198">
        <f t="shared" si="436"/>
        <v>-2.7933159378184837E-3</v>
      </c>
      <c r="MI75" s="198">
        <f t="shared" si="436"/>
        <v>-2.7933159378184832E-3</v>
      </c>
      <c r="MJ75" s="198">
        <f t="shared" si="436"/>
        <v>-2.7933159378184837E-3</v>
      </c>
      <c r="MK75" s="198">
        <f t="shared" si="436"/>
        <v>-2.7933159378184837E-3</v>
      </c>
      <c r="ML75" s="198">
        <f t="shared" si="436"/>
        <v>-2.7933159378184841E-3</v>
      </c>
      <c r="MM75" s="198">
        <f t="shared" si="436"/>
        <v>-2.7933159378184832E-3</v>
      </c>
      <c r="MN75" s="198">
        <f t="shared" si="436"/>
        <v>-2.7933159378184837E-3</v>
      </c>
      <c r="MO75" s="198">
        <f t="shared" si="436"/>
        <v>-2.7933159378184841E-3</v>
      </c>
      <c r="MP75" s="198">
        <f t="shared" si="436"/>
        <v>-2.7933159378184837E-3</v>
      </c>
      <c r="MQ75" s="198">
        <f t="shared" si="436"/>
        <v>-2.7933159378184837E-3</v>
      </c>
      <c r="MR75" s="198">
        <f t="shared" si="436"/>
        <v>-2.7933159378184841E-3</v>
      </c>
      <c r="MS75" s="198">
        <f t="shared" si="436"/>
        <v>-2.7933159378184845E-3</v>
      </c>
      <c r="MT75" s="198">
        <f t="shared" si="436"/>
        <v>-2.7933159378184841E-3</v>
      </c>
      <c r="MU75" s="198">
        <f t="shared" si="436"/>
        <v>-2.7933159378184837E-3</v>
      </c>
      <c r="MV75" s="198">
        <f t="shared" si="436"/>
        <v>-2.7933159378184845E-3</v>
      </c>
      <c r="MW75" s="198">
        <f t="shared" si="436"/>
        <v>-2.7933159378184841E-3</v>
      </c>
      <c r="MX75" s="198">
        <f t="shared" si="436"/>
        <v>-2.7933159378184841E-3</v>
      </c>
      <c r="MY75" s="198">
        <f t="shared" si="436"/>
        <v>-2.7933159378184845E-3</v>
      </c>
      <c r="MZ75" s="198">
        <f t="shared" si="436"/>
        <v>-2.7933159378184841E-3</v>
      </c>
      <c r="NA75" s="198">
        <f t="shared" si="436"/>
        <v>-2.7933159378184837E-3</v>
      </c>
      <c r="NB75" s="198">
        <f t="shared" si="436"/>
        <v>-2.7933159378184841E-3</v>
      </c>
      <c r="NC75" s="198">
        <f t="shared" si="436"/>
        <v>-2.7933159378184845E-3</v>
      </c>
      <c r="ND75" s="198">
        <f t="shared" si="436"/>
        <v>-2.7933159378184845E-3</v>
      </c>
      <c r="NE75" s="198">
        <f t="shared" si="436"/>
        <v>-2.7933159378184845E-3</v>
      </c>
      <c r="NF75" s="198">
        <f t="shared" si="436"/>
        <v>-2.7933159378184845E-3</v>
      </c>
      <c r="NG75" s="198">
        <f t="shared" si="436"/>
        <v>-2.7933159378184841E-3</v>
      </c>
      <c r="NH75" s="198">
        <f t="shared" si="436"/>
        <v>-2.7933159378184845E-3</v>
      </c>
      <c r="NI75" s="198">
        <f t="shared" si="436"/>
        <v>-2.7933159378184841E-3</v>
      </c>
      <c r="NJ75" s="198">
        <f t="shared" si="436"/>
        <v>-2.7933159378184841E-3</v>
      </c>
      <c r="NK75" s="198">
        <f t="shared" si="436"/>
        <v>-2.7933159378184845E-3</v>
      </c>
      <c r="NL75" s="198">
        <f t="shared" si="436"/>
        <v>-2.7933159378184845E-3</v>
      </c>
      <c r="NM75" s="198">
        <f t="shared" si="436"/>
        <v>-2.7933159378184845E-3</v>
      </c>
      <c r="NN75" s="198">
        <f t="shared" si="436"/>
        <v>-2.7933159378184845E-3</v>
      </c>
      <c r="NO75" s="198">
        <f t="shared" si="436"/>
        <v>-2.7933159378184845E-3</v>
      </c>
      <c r="NP75" s="198">
        <f t="shared" si="436"/>
        <v>-2.7933159378184845E-3</v>
      </c>
      <c r="NQ75" s="198">
        <f t="shared" si="436"/>
        <v>-2.7933159378184845E-3</v>
      </c>
      <c r="NR75" s="198">
        <f t="shared" si="436"/>
        <v>-2.7933159378184845E-3</v>
      </c>
      <c r="NS75" s="198">
        <f t="shared" si="436"/>
        <v>-2.7933159378184845E-3</v>
      </c>
      <c r="NT75" s="198">
        <f t="shared" si="436"/>
        <v>-2.7933159378184845E-3</v>
      </c>
      <c r="NU75" s="198">
        <f t="shared" si="436"/>
        <v>-2.7933159378184845E-3</v>
      </c>
      <c r="NV75" s="198">
        <f t="shared" si="436"/>
        <v>-2.7933159378184845E-3</v>
      </c>
      <c r="NW75" s="198">
        <f t="shared" si="436"/>
        <v>-2.7933159378184841E-3</v>
      </c>
      <c r="NX75" s="198">
        <f t="shared" si="436"/>
        <v>-2.7933159378184845E-3</v>
      </c>
      <c r="NY75" s="198">
        <f t="shared" si="436"/>
        <v>-2.7933159378184845E-3</v>
      </c>
      <c r="NZ75" s="198">
        <f t="shared" ref="NZ75:QK75" si="437">SUM(NZ73:NZ74)</f>
        <v>-2.7933159378184845E-3</v>
      </c>
      <c r="OA75" s="198">
        <f t="shared" si="437"/>
        <v>-2.7933159378184845E-3</v>
      </c>
      <c r="OB75" s="198">
        <f t="shared" si="437"/>
        <v>-2.793315937818485E-3</v>
      </c>
      <c r="OC75" s="198">
        <f t="shared" si="437"/>
        <v>-2.7933159378184845E-3</v>
      </c>
      <c r="OD75" s="198">
        <f t="shared" si="437"/>
        <v>-2.7933159378184845E-3</v>
      </c>
      <c r="OE75" s="198">
        <f t="shared" si="437"/>
        <v>-2.7933159378184845E-3</v>
      </c>
      <c r="OF75" s="198">
        <f t="shared" si="437"/>
        <v>-2.7933159378184845E-3</v>
      </c>
      <c r="OG75" s="198">
        <f t="shared" si="437"/>
        <v>-2.7933159378184845E-3</v>
      </c>
      <c r="OH75" s="198">
        <f t="shared" si="437"/>
        <v>-2.7933159378184845E-3</v>
      </c>
      <c r="OI75" s="198">
        <f t="shared" si="437"/>
        <v>-2.7933159378184845E-3</v>
      </c>
      <c r="OJ75" s="198">
        <f t="shared" si="437"/>
        <v>-2.7933159378184845E-3</v>
      </c>
      <c r="OK75" s="198">
        <f t="shared" si="437"/>
        <v>-2.7933159378184845E-3</v>
      </c>
      <c r="OL75" s="198">
        <f t="shared" si="437"/>
        <v>-2.7933159378184845E-3</v>
      </c>
      <c r="OM75" s="198">
        <f t="shared" si="437"/>
        <v>-2.7933159378184845E-3</v>
      </c>
      <c r="ON75" s="198">
        <f t="shared" si="437"/>
        <v>-2.7933159378184845E-3</v>
      </c>
      <c r="OO75" s="198">
        <f t="shared" si="437"/>
        <v>-2.7933159378184837E-3</v>
      </c>
      <c r="OP75" s="198">
        <f t="shared" si="437"/>
        <v>-2.7933159378184837E-3</v>
      </c>
      <c r="OQ75" s="198">
        <f t="shared" si="437"/>
        <v>-2.7933159378184845E-3</v>
      </c>
      <c r="OR75" s="198">
        <f t="shared" si="437"/>
        <v>-2.7933159378184841E-3</v>
      </c>
      <c r="OS75" s="198">
        <f t="shared" si="437"/>
        <v>-2.7933159378184837E-3</v>
      </c>
      <c r="OT75" s="198">
        <f t="shared" si="437"/>
        <v>-2.7933159378184837E-3</v>
      </c>
      <c r="OU75" s="198">
        <f t="shared" si="437"/>
        <v>-2.7933159378184837E-3</v>
      </c>
      <c r="OV75" s="198">
        <f t="shared" si="437"/>
        <v>-2.7933159378184837E-3</v>
      </c>
      <c r="OW75" s="198">
        <f t="shared" si="437"/>
        <v>-2.7933159378184837E-3</v>
      </c>
      <c r="OX75" s="198">
        <f t="shared" si="437"/>
        <v>-2.7933159378184832E-3</v>
      </c>
      <c r="OY75" s="198">
        <f t="shared" si="437"/>
        <v>-2.7933159378184837E-3</v>
      </c>
      <c r="OZ75" s="198">
        <f t="shared" si="437"/>
        <v>-2.7933159378184837E-3</v>
      </c>
      <c r="PA75" s="198">
        <f t="shared" si="437"/>
        <v>-2.7933159378184837E-3</v>
      </c>
      <c r="PB75" s="198">
        <f t="shared" si="437"/>
        <v>-2.7933159378184837E-3</v>
      </c>
      <c r="PC75" s="198">
        <f t="shared" si="437"/>
        <v>-2.7933159378184837E-3</v>
      </c>
      <c r="PD75" s="198">
        <f t="shared" si="437"/>
        <v>-2.7933159378184837E-3</v>
      </c>
      <c r="PE75" s="198">
        <f t="shared" si="437"/>
        <v>-2.7933159378184837E-3</v>
      </c>
      <c r="PF75" s="198">
        <f t="shared" si="437"/>
        <v>-2.7933159378184837E-3</v>
      </c>
      <c r="PG75" s="198">
        <f t="shared" si="437"/>
        <v>-2.7933159378184837E-3</v>
      </c>
      <c r="PH75" s="198">
        <f t="shared" si="437"/>
        <v>-2.7933159378184837E-3</v>
      </c>
      <c r="PI75" s="198">
        <f t="shared" si="437"/>
        <v>-2.7933159378184837E-3</v>
      </c>
      <c r="PJ75" s="198">
        <f t="shared" si="437"/>
        <v>-2.7933159378184837E-3</v>
      </c>
      <c r="PK75" s="198">
        <f t="shared" si="437"/>
        <v>-2.7933159378184832E-3</v>
      </c>
      <c r="PL75" s="198">
        <f t="shared" si="437"/>
        <v>-2.7933159378184837E-3</v>
      </c>
      <c r="PM75" s="198">
        <f t="shared" si="437"/>
        <v>-2.7933159378184837E-3</v>
      </c>
      <c r="PN75" s="198">
        <f t="shared" si="437"/>
        <v>-2.7933159378184837E-3</v>
      </c>
      <c r="PO75" s="198">
        <f t="shared" si="437"/>
        <v>-2.7933159378184837E-3</v>
      </c>
      <c r="PP75" s="198">
        <f t="shared" si="437"/>
        <v>-2.7933159378184837E-3</v>
      </c>
      <c r="PQ75" s="198">
        <f t="shared" si="437"/>
        <v>-2.7933159378184828E-3</v>
      </c>
      <c r="PR75" s="198">
        <f t="shared" si="437"/>
        <v>-2.7933159378184828E-3</v>
      </c>
      <c r="PS75" s="198">
        <f t="shared" si="437"/>
        <v>-2.7933159378184828E-3</v>
      </c>
      <c r="PT75" s="198">
        <f t="shared" si="437"/>
        <v>-2.7933159378184828E-3</v>
      </c>
      <c r="PU75" s="198">
        <f t="shared" si="437"/>
        <v>-2.7933159378184832E-3</v>
      </c>
      <c r="PV75" s="198">
        <f t="shared" si="437"/>
        <v>-2.7933159378184837E-3</v>
      </c>
      <c r="PW75" s="198">
        <f t="shared" si="437"/>
        <v>-2.7933159378184832E-3</v>
      </c>
      <c r="PX75" s="198">
        <f t="shared" si="437"/>
        <v>-2.7933159378184828E-3</v>
      </c>
      <c r="PY75" s="198">
        <f t="shared" si="437"/>
        <v>-2.7933159378184837E-3</v>
      </c>
      <c r="PZ75" s="198">
        <f t="shared" si="437"/>
        <v>-2.7933159378184828E-3</v>
      </c>
      <c r="QA75" s="198">
        <f t="shared" si="437"/>
        <v>-2.7933159378184828E-3</v>
      </c>
      <c r="QB75" s="198">
        <f t="shared" si="437"/>
        <v>-2.7933159378184828E-3</v>
      </c>
      <c r="QC75" s="198">
        <f t="shared" si="437"/>
        <v>-2.7933159378184832E-3</v>
      </c>
      <c r="QD75" s="198">
        <f t="shared" si="437"/>
        <v>-2.7933159378184837E-3</v>
      </c>
      <c r="QE75" s="198">
        <f t="shared" si="437"/>
        <v>-2.7933159378184837E-3</v>
      </c>
      <c r="QF75" s="198">
        <f t="shared" si="437"/>
        <v>-2.7933159378184832E-3</v>
      </c>
      <c r="QG75" s="198">
        <f t="shared" si="437"/>
        <v>-2.7933159378184828E-3</v>
      </c>
      <c r="QH75" s="198">
        <f t="shared" si="437"/>
        <v>-2.7933159378184837E-3</v>
      </c>
      <c r="QI75" s="198">
        <f t="shared" si="437"/>
        <v>-2.7933159378184837E-3</v>
      </c>
      <c r="QJ75" s="198">
        <f t="shared" si="437"/>
        <v>-2.7933159378184832E-3</v>
      </c>
      <c r="QK75" s="198">
        <f t="shared" si="437"/>
        <v>-2.7933159378184828E-3</v>
      </c>
      <c r="QL75" s="198">
        <f t="shared" ref="QL75:SW75" si="438">SUM(QL73:QL74)</f>
        <v>-2.7933159378184837E-3</v>
      </c>
      <c r="QM75" s="198">
        <f t="shared" si="438"/>
        <v>-2.7933159378184832E-3</v>
      </c>
      <c r="QN75" s="198">
        <f t="shared" si="438"/>
        <v>-2.7933159378184828E-3</v>
      </c>
      <c r="QO75" s="198">
        <f t="shared" si="438"/>
        <v>-2.7933159378184828E-3</v>
      </c>
      <c r="QP75" s="198">
        <f t="shared" si="438"/>
        <v>-2.7933159378184828E-3</v>
      </c>
      <c r="QQ75" s="198">
        <f t="shared" si="438"/>
        <v>-2.7933159378184828E-3</v>
      </c>
      <c r="QR75" s="198">
        <f t="shared" si="438"/>
        <v>-2.7933159378184828E-3</v>
      </c>
      <c r="QS75" s="198">
        <f t="shared" si="438"/>
        <v>-2.7933159378184828E-3</v>
      </c>
      <c r="QT75" s="198">
        <f t="shared" si="438"/>
        <v>-2.7933159378184828E-3</v>
      </c>
      <c r="QU75" s="198">
        <f t="shared" si="438"/>
        <v>-2.7933159378184828E-3</v>
      </c>
      <c r="QV75" s="198">
        <f t="shared" si="438"/>
        <v>-2.7933159378184824E-3</v>
      </c>
      <c r="QW75" s="198">
        <f t="shared" si="438"/>
        <v>-2.7933159378184819E-3</v>
      </c>
      <c r="QX75" s="198">
        <f t="shared" si="438"/>
        <v>-2.7933159378184828E-3</v>
      </c>
      <c r="QY75" s="198">
        <f t="shared" si="438"/>
        <v>-2.7933159378184819E-3</v>
      </c>
      <c r="QZ75" s="198">
        <f t="shared" si="438"/>
        <v>-2.7933159378184828E-3</v>
      </c>
      <c r="RA75" s="198">
        <f t="shared" si="438"/>
        <v>-2.7933159378184819E-3</v>
      </c>
      <c r="RB75" s="198">
        <f t="shared" si="438"/>
        <v>-2.7933159378184819E-3</v>
      </c>
      <c r="RC75" s="198">
        <f t="shared" si="438"/>
        <v>-2.7933159378184819E-3</v>
      </c>
      <c r="RD75" s="198">
        <f t="shared" si="438"/>
        <v>-2.7933159378184819E-3</v>
      </c>
      <c r="RE75" s="198">
        <f t="shared" si="438"/>
        <v>-2.7933159378184824E-3</v>
      </c>
      <c r="RF75" s="198">
        <f t="shared" si="438"/>
        <v>-2.7933159378184819E-3</v>
      </c>
      <c r="RG75" s="198">
        <f t="shared" si="438"/>
        <v>-2.7933159378184828E-3</v>
      </c>
      <c r="RH75" s="198">
        <f t="shared" si="438"/>
        <v>-2.7933159378184819E-3</v>
      </c>
      <c r="RI75" s="198">
        <f t="shared" si="438"/>
        <v>-2.7933159378184828E-3</v>
      </c>
      <c r="RJ75" s="198">
        <f t="shared" si="438"/>
        <v>-2.7933159378184828E-3</v>
      </c>
      <c r="RK75" s="198">
        <f t="shared" si="438"/>
        <v>-2.7933159378184828E-3</v>
      </c>
      <c r="RL75" s="198">
        <f t="shared" si="438"/>
        <v>-2.7933159378184828E-3</v>
      </c>
      <c r="RM75" s="198">
        <f t="shared" si="438"/>
        <v>-2.7933159378184824E-3</v>
      </c>
      <c r="RN75" s="198">
        <f t="shared" si="438"/>
        <v>-2.7933159378184824E-3</v>
      </c>
      <c r="RO75" s="198">
        <f t="shared" si="438"/>
        <v>-2.7933159378184824E-3</v>
      </c>
      <c r="RP75" s="198">
        <f t="shared" si="438"/>
        <v>-2.7933159378184828E-3</v>
      </c>
      <c r="RQ75" s="198">
        <f t="shared" si="438"/>
        <v>-2.7933159378184828E-3</v>
      </c>
      <c r="RR75" s="198">
        <f t="shared" si="438"/>
        <v>-2.7933159378184828E-3</v>
      </c>
      <c r="RS75" s="198">
        <f t="shared" si="438"/>
        <v>-2.7933159378184824E-3</v>
      </c>
      <c r="RT75" s="198">
        <f t="shared" si="438"/>
        <v>-2.7933159378184828E-3</v>
      </c>
      <c r="RU75" s="198">
        <f t="shared" si="438"/>
        <v>-2.7933159378184819E-3</v>
      </c>
      <c r="RV75" s="198">
        <f t="shared" si="438"/>
        <v>-2.7933159378184819E-3</v>
      </c>
      <c r="RW75" s="198">
        <f t="shared" si="438"/>
        <v>-2.7933159378184819E-3</v>
      </c>
      <c r="RX75" s="198">
        <f t="shared" si="438"/>
        <v>-2.7933159378184815E-3</v>
      </c>
      <c r="RY75" s="198">
        <f t="shared" si="438"/>
        <v>-2.7933159378184819E-3</v>
      </c>
      <c r="RZ75" s="198">
        <f t="shared" si="438"/>
        <v>-2.7933159378184811E-3</v>
      </c>
      <c r="SA75" s="198">
        <f t="shared" si="438"/>
        <v>-2.7933159378184815E-3</v>
      </c>
      <c r="SB75" s="198">
        <f t="shared" si="438"/>
        <v>-2.7933159378184811E-3</v>
      </c>
      <c r="SC75" s="198">
        <f t="shared" si="438"/>
        <v>-2.7933159378184815E-3</v>
      </c>
      <c r="SD75" s="198">
        <f t="shared" si="438"/>
        <v>-2.7933159378184815E-3</v>
      </c>
      <c r="SE75" s="198">
        <f t="shared" si="438"/>
        <v>-2.7933159378184819E-3</v>
      </c>
      <c r="SF75" s="198">
        <f t="shared" si="438"/>
        <v>-2.7933159378184819E-3</v>
      </c>
      <c r="SG75" s="198">
        <f t="shared" si="438"/>
        <v>-2.7933159378184819E-3</v>
      </c>
      <c r="SH75" s="198">
        <f t="shared" si="438"/>
        <v>-2.7933159378184819E-3</v>
      </c>
      <c r="SI75" s="198">
        <f t="shared" si="438"/>
        <v>-2.7933159378184815E-3</v>
      </c>
      <c r="SJ75" s="198">
        <f t="shared" si="438"/>
        <v>-2.7933159378184819E-3</v>
      </c>
      <c r="SK75" s="198">
        <f t="shared" si="438"/>
        <v>-2.7933159378184819E-3</v>
      </c>
      <c r="SL75" s="198">
        <f t="shared" si="438"/>
        <v>-2.7933159378184824E-3</v>
      </c>
      <c r="SM75" s="198">
        <f t="shared" si="438"/>
        <v>-2.7933159378184819E-3</v>
      </c>
      <c r="SN75" s="198">
        <f t="shared" si="438"/>
        <v>-2.7933159378184824E-3</v>
      </c>
      <c r="SO75" s="198">
        <f t="shared" si="438"/>
        <v>-2.7933159378184819E-3</v>
      </c>
      <c r="SP75" s="198">
        <f t="shared" si="438"/>
        <v>-2.7933159378184819E-3</v>
      </c>
      <c r="SQ75" s="198">
        <f t="shared" si="438"/>
        <v>-2.7933159378184819E-3</v>
      </c>
      <c r="SR75" s="198">
        <f t="shared" si="438"/>
        <v>-2.7933159378184819E-3</v>
      </c>
      <c r="SS75" s="198">
        <f t="shared" si="438"/>
        <v>-2.7933159378184824E-3</v>
      </c>
      <c r="ST75" s="198">
        <f t="shared" si="438"/>
        <v>-2.7933159378184819E-3</v>
      </c>
      <c r="SU75" s="198">
        <f t="shared" si="438"/>
        <v>-2.7933159378184824E-3</v>
      </c>
      <c r="SV75" s="198">
        <f t="shared" si="438"/>
        <v>-2.7933159378184828E-3</v>
      </c>
      <c r="SW75" s="198">
        <f t="shared" si="438"/>
        <v>-2.7933159378184819E-3</v>
      </c>
      <c r="SX75" s="198">
        <f t="shared" ref="SX75:VI75" si="439">SUM(SX73:SX74)</f>
        <v>-2.7933159378184824E-3</v>
      </c>
      <c r="SY75" s="198">
        <f t="shared" si="439"/>
        <v>-2.7933159378184819E-3</v>
      </c>
      <c r="SZ75" s="198">
        <f t="shared" si="439"/>
        <v>-2.7933159378184819E-3</v>
      </c>
      <c r="TA75" s="198">
        <f t="shared" si="439"/>
        <v>-2.7933159378184819E-3</v>
      </c>
      <c r="TB75" s="198">
        <f t="shared" si="439"/>
        <v>-2.7933159378184824E-3</v>
      </c>
      <c r="TC75" s="198">
        <f t="shared" si="439"/>
        <v>-2.7933159378184819E-3</v>
      </c>
      <c r="TD75" s="198">
        <f t="shared" si="439"/>
        <v>-2.7933159378184819E-3</v>
      </c>
      <c r="TE75" s="198">
        <f t="shared" si="439"/>
        <v>-2.7933159378184815E-3</v>
      </c>
      <c r="TF75" s="198">
        <f t="shared" si="439"/>
        <v>-2.7933159378184815E-3</v>
      </c>
      <c r="TG75" s="198">
        <f t="shared" si="439"/>
        <v>-2.7933159378184815E-3</v>
      </c>
      <c r="TH75" s="198">
        <f t="shared" si="439"/>
        <v>-2.7933159378184824E-3</v>
      </c>
      <c r="TI75" s="198">
        <f t="shared" si="439"/>
        <v>-2.7933159378184815E-3</v>
      </c>
      <c r="TJ75" s="198">
        <f t="shared" si="439"/>
        <v>-2.7933159378184819E-3</v>
      </c>
      <c r="TK75" s="198">
        <f t="shared" si="439"/>
        <v>-2.7933159378184811E-3</v>
      </c>
      <c r="TL75" s="198">
        <f t="shared" si="439"/>
        <v>-2.7933159378184815E-3</v>
      </c>
      <c r="TM75" s="198">
        <f t="shared" si="439"/>
        <v>-2.7933159378184815E-3</v>
      </c>
      <c r="TN75" s="198">
        <f t="shared" si="439"/>
        <v>-2.7933159378184819E-3</v>
      </c>
      <c r="TO75" s="198">
        <f t="shared" si="439"/>
        <v>-2.7933159378184819E-3</v>
      </c>
      <c r="TP75" s="198">
        <f t="shared" si="439"/>
        <v>-2.7933159378184815E-3</v>
      </c>
      <c r="TQ75" s="198">
        <f t="shared" si="439"/>
        <v>-2.7933159378184819E-3</v>
      </c>
      <c r="TR75" s="198">
        <f t="shared" si="439"/>
        <v>-2.7933159378184819E-3</v>
      </c>
      <c r="TS75" s="198">
        <f t="shared" si="439"/>
        <v>-2.7933159378184815E-3</v>
      </c>
      <c r="TT75" s="198">
        <f t="shared" si="439"/>
        <v>-2.7933159378184819E-3</v>
      </c>
      <c r="TU75" s="198">
        <f t="shared" si="439"/>
        <v>-2.7933159378184819E-3</v>
      </c>
      <c r="TV75" s="198">
        <f t="shared" si="439"/>
        <v>-2.7933159378184819E-3</v>
      </c>
      <c r="TW75" s="198">
        <f t="shared" si="439"/>
        <v>-2.7933159378184819E-3</v>
      </c>
      <c r="TX75" s="198">
        <f t="shared" si="439"/>
        <v>-2.7933159378184815E-3</v>
      </c>
      <c r="TY75" s="198">
        <f t="shared" si="439"/>
        <v>-2.7933159378184815E-3</v>
      </c>
      <c r="TZ75" s="198">
        <f t="shared" si="439"/>
        <v>-2.7933159378184819E-3</v>
      </c>
      <c r="UA75" s="198">
        <f t="shared" si="439"/>
        <v>-2.7933159378184819E-3</v>
      </c>
      <c r="UB75" s="198">
        <f t="shared" si="439"/>
        <v>-2.7933159378184815E-3</v>
      </c>
      <c r="UC75" s="198">
        <f t="shared" si="439"/>
        <v>-2.7933159378184819E-3</v>
      </c>
      <c r="UD75" s="198">
        <f t="shared" si="439"/>
        <v>-2.7933159378184819E-3</v>
      </c>
      <c r="UE75" s="198">
        <f t="shared" si="439"/>
        <v>-2.7933159378184815E-3</v>
      </c>
      <c r="UF75" s="198">
        <f t="shared" si="439"/>
        <v>-2.7933159378184815E-3</v>
      </c>
      <c r="UG75" s="198">
        <f t="shared" si="439"/>
        <v>-2.7933159378184815E-3</v>
      </c>
      <c r="UH75" s="198">
        <f t="shared" si="439"/>
        <v>-2.7933159378184811E-3</v>
      </c>
      <c r="UI75" s="198">
        <f t="shared" si="439"/>
        <v>-2.7933159378184815E-3</v>
      </c>
      <c r="UJ75" s="198">
        <f t="shared" si="439"/>
        <v>-2.7933159378184815E-3</v>
      </c>
      <c r="UK75" s="198">
        <f t="shared" si="439"/>
        <v>-2.7933159378184815E-3</v>
      </c>
      <c r="UL75" s="198">
        <f t="shared" si="439"/>
        <v>-2.7933159378184811E-3</v>
      </c>
      <c r="UM75" s="198">
        <f t="shared" si="439"/>
        <v>-2.7933159378184811E-3</v>
      </c>
      <c r="UN75" s="198">
        <f t="shared" si="439"/>
        <v>-2.7933159378184815E-3</v>
      </c>
      <c r="UO75" s="198">
        <f t="shared" si="439"/>
        <v>-2.7933159378184819E-3</v>
      </c>
      <c r="UP75" s="198">
        <f t="shared" si="439"/>
        <v>-2.7933159378184811E-3</v>
      </c>
      <c r="UQ75" s="198">
        <f t="shared" si="439"/>
        <v>-2.7933159378184811E-3</v>
      </c>
      <c r="UR75" s="198">
        <f t="shared" si="439"/>
        <v>-2.7933159378184811E-3</v>
      </c>
      <c r="US75" s="198">
        <f t="shared" si="439"/>
        <v>-2.7933159378184815E-3</v>
      </c>
      <c r="UT75" s="198">
        <f t="shared" si="439"/>
        <v>-2.7933159378184819E-3</v>
      </c>
      <c r="UU75" s="198">
        <f t="shared" si="439"/>
        <v>-2.7933159378184811E-3</v>
      </c>
      <c r="UV75" s="198">
        <f t="shared" si="439"/>
        <v>-2.7933159378184819E-3</v>
      </c>
      <c r="UW75" s="198">
        <f t="shared" si="439"/>
        <v>-2.7933159378184811E-3</v>
      </c>
      <c r="UX75" s="198">
        <f t="shared" si="439"/>
        <v>-2.7933159378184815E-3</v>
      </c>
      <c r="UY75" s="198">
        <f t="shared" si="439"/>
        <v>-2.7933159378184819E-3</v>
      </c>
      <c r="UZ75" s="198">
        <f t="shared" si="439"/>
        <v>-2.7933159378184815E-3</v>
      </c>
      <c r="VA75" s="198">
        <f t="shared" si="439"/>
        <v>-2.7933159378184815E-3</v>
      </c>
      <c r="VB75" s="198">
        <f t="shared" si="439"/>
        <v>-2.7933159378184815E-3</v>
      </c>
      <c r="VC75" s="198">
        <f t="shared" si="439"/>
        <v>-2.7933159378184815E-3</v>
      </c>
      <c r="VD75" s="198">
        <f t="shared" si="439"/>
        <v>-2.7933159378184811E-3</v>
      </c>
      <c r="VE75" s="198">
        <f t="shared" si="439"/>
        <v>-2.7933159378184806E-3</v>
      </c>
      <c r="VF75" s="198">
        <f t="shared" si="439"/>
        <v>-2.7933159378184811E-3</v>
      </c>
      <c r="VG75" s="198">
        <f t="shared" si="439"/>
        <v>-2.7933159378184811E-3</v>
      </c>
      <c r="VH75" s="198">
        <f t="shared" si="439"/>
        <v>-2.7933159378184811E-3</v>
      </c>
      <c r="VI75" s="198">
        <f t="shared" si="439"/>
        <v>-2.7933159378184811E-3</v>
      </c>
      <c r="VJ75" s="198">
        <f t="shared" ref="VJ75:WS75" si="440">SUM(VJ73:VJ74)</f>
        <v>-2.7933159378184811E-3</v>
      </c>
      <c r="VK75" s="198">
        <f t="shared" si="440"/>
        <v>-2.7933159378184811E-3</v>
      </c>
      <c r="VL75" s="198">
        <f t="shared" si="440"/>
        <v>-2.7933159378184811E-3</v>
      </c>
      <c r="VM75" s="198">
        <f t="shared" si="440"/>
        <v>-2.7933159378184806E-3</v>
      </c>
      <c r="VN75" s="198">
        <f t="shared" si="440"/>
        <v>-2.7933159378184811E-3</v>
      </c>
      <c r="VO75" s="198">
        <f t="shared" si="440"/>
        <v>-2.7933159378184811E-3</v>
      </c>
      <c r="VP75" s="198">
        <f t="shared" si="440"/>
        <v>-2.7933159378184811E-3</v>
      </c>
      <c r="VQ75" s="198">
        <f t="shared" si="440"/>
        <v>-2.7933159378184811E-3</v>
      </c>
      <c r="VR75" s="198">
        <f t="shared" si="440"/>
        <v>-2.7933159378184815E-3</v>
      </c>
      <c r="VS75" s="198">
        <f t="shared" si="440"/>
        <v>-2.7933159378184811E-3</v>
      </c>
      <c r="VT75" s="198">
        <f t="shared" si="440"/>
        <v>-2.7933159378184815E-3</v>
      </c>
      <c r="VU75" s="198">
        <f t="shared" si="440"/>
        <v>-2.7933159378184819E-3</v>
      </c>
      <c r="VV75" s="198">
        <f t="shared" si="440"/>
        <v>-2.7933159378184811E-3</v>
      </c>
      <c r="VW75" s="198">
        <f t="shared" si="440"/>
        <v>-2.7933159378184819E-3</v>
      </c>
      <c r="VX75" s="198">
        <f t="shared" si="440"/>
        <v>-2.7933159378184819E-3</v>
      </c>
      <c r="VY75" s="198">
        <f t="shared" si="440"/>
        <v>-2.7933159378184815E-3</v>
      </c>
      <c r="VZ75" s="198">
        <f t="shared" si="440"/>
        <v>-2.7933159378184824E-3</v>
      </c>
      <c r="WA75" s="198">
        <f t="shared" si="440"/>
        <v>-2.7933159378184819E-3</v>
      </c>
      <c r="WB75" s="198">
        <f t="shared" si="440"/>
        <v>-2.7933159378184819E-3</v>
      </c>
      <c r="WC75" s="198">
        <f t="shared" si="440"/>
        <v>-2.7933159378184824E-3</v>
      </c>
      <c r="WD75" s="198">
        <f t="shared" si="440"/>
        <v>-2.7933159378184819E-3</v>
      </c>
      <c r="WE75" s="198">
        <f t="shared" si="440"/>
        <v>-2.7933159378184819E-3</v>
      </c>
      <c r="WF75" s="198">
        <f t="shared" si="440"/>
        <v>-2.7933159378184828E-3</v>
      </c>
      <c r="WG75" s="198">
        <f t="shared" si="440"/>
        <v>-2.7933159378184841E-3</v>
      </c>
      <c r="WH75" s="198">
        <f t="shared" si="440"/>
        <v>0</v>
      </c>
      <c r="WI75" s="198">
        <f t="shared" si="440"/>
        <v>0</v>
      </c>
      <c r="WJ75" s="198">
        <f t="shared" si="440"/>
        <v>0</v>
      </c>
      <c r="WK75" s="198">
        <f t="shared" si="440"/>
        <v>0</v>
      </c>
      <c r="WL75" s="198">
        <f t="shared" si="440"/>
        <v>0</v>
      </c>
      <c r="WM75" s="198">
        <f t="shared" si="440"/>
        <v>0</v>
      </c>
      <c r="WN75" s="198">
        <f t="shared" si="440"/>
        <v>0</v>
      </c>
      <c r="WO75" s="198">
        <f t="shared" si="440"/>
        <v>0</v>
      </c>
      <c r="WP75" s="198">
        <f t="shared" si="440"/>
        <v>0</v>
      </c>
      <c r="WQ75" s="198">
        <f t="shared" si="440"/>
        <v>0</v>
      </c>
      <c r="WR75" s="198">
        <f t="shared" si="440"/>
        <v>0</v>
      </c>
      <c r="WS75" s="198">
        <f t="shared" si="440"/>
        <v>0</v>
      </c>
    </row>
    <row r="76" spans="2:617">
      <c r="B76" s="98" t="s">
        <v>83</v>
      </c>
      <c r="D76" s="100"/>
      <c r="F76" s="196">
        <f t="shared" ref="F76:BQ76" si="441">IFERROR(-F26/F75,0)</f>
        <v>0</v>
      </c>
      <c r="G76" s="196">
        <f t="shared" si="441"/>
        <v>0</v>
      </c>
      <c r="H76" s="196">
        <f t="shared" si="441"/>
        <v>0</v>
      </c>
      <c r="I76" s="196">
        <f t="shared" si="441"/>
        <v>0</v>
      </c>
      <c r="J76" s="196">
        <f t="shared" si="441"/>
        <v>0</v>
      </c>
      <c r="K76" s="196">
        <f t="shared" si="441"/>
        <v>0</v>
      </c>
      <c r="L76" s="196">
        <f t="shared" si="441"/>
        <v>0</v>
      </c>
      <c r="M76" s="196">
        <f t="shared" si="441"/>
        <v>0</v>
      </c>
      <c r="N76" s="196">
        <f t="shared" si="441"/>
        <v>0</v>
      </c>
      <c r="O76" s="196">
        <f t="shared" si="441"/>
        <v>0</v>
      </c>
      <c r="P76" s="196">
        <f t="shared" si="441"/>
        <v>0</v>
      </c>
      <c r="Q76" s="196">
        <f t="shared" si="441"/>
        <v>0</v>
      </c>
      <c r="R76" s="196">
        <f t="shared" si="441"/>
        <v>0</v>
      </c>
      <c r="S76" s="196">
        <f t="shared" si="441"/>
        <v>0</v>
      </c>
      <c r="T76" s="196">
        <f t="shared" si="441"/>
        <v>0</v>
      </c>
      <c r="U76" s="196">
        <f t="shared" si="441"/>
        <v>0</v>
      </c>
      <c r="V76" s="196">
        <f t="shared" si="441"/>
        <v>0</v>
      </c>
      <c r="W76" s="196">
        <f t="shared" si="441"/>
        <v>0</v>
      </c>
      <c r="X76" s="196">
        <f t="shared" si="441"/>
        <v>0</v>
      </c>
      <c r="Y76" s="196">
        <f t="shared" si="441"/>
        <v>0</v>
      </c>
      <c r="Z76" s="196">
        <f t="shared" si="441"/>
        <v>0</v>
      </c>
      <c r="AA76" s="196">
        <f t="shared" si="441"/>
        <v>0</v>
      </c>
      <c r="AB76" s="196">
        <f t="shared" si="441"/>
        <v>0</v>
      </c>
      <c r="AC76" s="196">
        <f t="shared" si="441"/>
        <v>0</v>
      </c>
      <c r="AD76" s="196">
        <f t="shared" si="441"/>
        <v>0</v>
      </c>
      <c r="AE76" s="196">
        <f t="shared" si="441"/>
        <v>0</v>
      </c>
      <c r="AF76" s="196">
        <f t="shared" si="441"/>
        <v>0</v>
      </c>
      <c r="AG76" s="196">
        <f t="shared" si="441"/>
        <v>0</v>
      </c>
      <c r="AH76" s="196">
        <f t="shared" si="441"/>
        <v>0</v>
      </c>
      <c r="AI76" s="196">
        <f t="shared" si="441"/>
        <v>0</v>
      </c>
      <c r="AJ76" s="196">
        <f t="shared" si="441"/>
        <v>0</v>
      </c>
      <c r="AK76" s="196">
        <f t="shared" si="441"/>
        <v>0</v>
      </c>
      <c r="AL76" s="196">
        <f t="shared" si="441"/>
        <v>0</v>
      </c>
      <c r="AM76" s="196">
        <f t="shared" si="441"/>
        <v>0</v>
      </c>
      <c r="AN76" s="196">
        <f t="shared" si="441"/>
        <v>0</v>
      </c>
      <c r="AO76" s="196">
        <f t="shared" si="441"/>
        <v>0</v>
      </c>
      <c r="AP76" s="196">
        <f t="shared" si="441"/>
        <v>0</v>
      </c>
      <c r="AQ76" s="196">
        <f t="shared" si="441"/>
        <v>0</v>
      </c>
      <c r="AR76" s="196">
        <f t="shared" si="441"/>
        <v>0</v>
      </c>
      <c r="AS76" s="196">
        <f t="shared" si="441"/>
        <v>0</v>
      </c>
      <c r="AT76" s="196">
        <f t="shared" si="441"/>
        <v>0</v>
      </c>
      <c r="AU76" s="196">
        <f t="shared" si="441"/>
        <v>0</v>
      </c>
      <c r="AV76" s="196">
        <f t="shared" si="441"/>
        <v>0</v>
      </c>
      <c r="AW76" s="196">
        <f t="shared" si="441"/>
        <v>0</v>
      </c>
      <c r="AX76" s="196">
        <f t="shared" si="441"/>
        <v>0</v>
      </c>
      <c r="AY76" s="196">
        <f t="shared" si="441"/>
        <v>0</v>
      </c>
      <c r="AZ76" s="196">
        <f t="shared" si="441"/>
        <v>0</v>
      </c>
      <c r="BA76" s="196">
        <f t="shared" si="441"/>
        <v>0</v>
      </c>
      <c r="BB76" s="196">
        <f t="shared" si="441"/>
        <v>0</v>
      </c>
      <c r="BC76" s="196">
        <f t="shared" si="441"/>
        <v>0</v>
      </c>
      <c r="BD76" s="196">
        <f t="shared" si="441"/>
        <v>0</v>
      </c>
      <c r="BE76" s="196">
        <f t="shared" si="441"/>
        <v>0</v>
      </c>
      <c r="BF76" s="196">
        <f t="shared" si="441"/>
        <v>0</v>
      </c>
      <c r="BG76" s="196">
        <f t="shared" si="441"/>
        <v>0</v>
      </c>
      <c r="BH76" s="196">
        <f t="shared" si="441"/>
        <v>0</v>
      </c>
      <c r="BI76" s="196">
        <f t="shared" si="441"/>
        <v>0</v>
      </c>
      <c r="BJ76" s="196">
        <f t="shared" si="441"/>
        <v>0</v>
      </c>
      <c r="BK76" s="196">
        <f t="shared" si="441"/>
        <v>0</v>
      </c>
      <c r="BL76" s="196">
        <f t="shared" si="441"/>
        <v>0</v>
      </c>
      <c r="BM76" s="196">
        <f t="shared" si="441"/>
        <v>0</v>
      </c>
      <c r="BN76" s="196">
        <f t="shared" si="441"/>
        <v>0</v>
      </c>
      <c r="BO76" s="196">
        <f t="shared" si="441"/>
        <v>0</v>
      </c>
      <c r="BP76" s="196">
        <f t="shared" si="441"/>
        <v>0</v>
      </c>
      <c r="BQ76" s="196">
        <f t="shared" si="441"/>
        <v>0</v>
      </c>
      <c r="BR76" s="196">
        <f t="shared" ref="BR76:EC76" si="442">IFERROR(-BR26/BR75,0)</f>
        <v>0</v>
      </c>
      <c r="BS76" s="196">
        <f t="shared" si="442"/>
        <v>0</v>
      </c>
      <c r="BT76" s="196">
        <f t="shared" si="442"/>
        <v>0</v>
      </c>
      <c r="BU76" s="196">
        <f t="shared" si="442"/>
        <v>0</v>
      </c>
      <c r="BV76" s="196">
        <f t="shared" si="442"/>
        <v>0</v>
      </c>
      <c r="BW76" s="196">
        <f t="shared" si="442"/>
        <v>0</v>
      </c>
      <c r="BX76" s="196">
        <f t="shared" si="442"/>
        <v>0</v>
      </c>
      <c r="BY76" s="196">
        <f t="shared" si="442"/>
        <v>0</v>
      </c>
      <c r="BZ76" s="196">
        <f t="shared" si="442"/>
        <v>0</v>
      </c>
      <c r="CA76" s="196">
        <f t="shared" si="442"/>
        <v>0</v>
      </c>
      <c r="CB76" s="196">
        <f t="shared" si="442"/>
        <v>0</v>
      </c>
      <c r="CC76" s="196">
        <f t="shared" si="442"/>
        <v>0</v>
      </c>
      <c r="CD76" s="196">
        <f t="shared" si="442"/>
        <v>0</v>
      </c>
      <c r="CE76" s="196">
        <f t="shared" si="442"/>
        <v>0</v>
      </c>
      <c r="CF76" s="196">
        <f t="shared" si="442"/>
        <v>0</v>
      </c>
      <c r="CG76" s="196">
        <f t="shared" si="442"/>
        <v>0</v>
      </c>
      <c r="CH76" s="196">
        <f t="shared" si="442"/>
        <v>0</v>
      </c>
      <c r="CI76" s="196">
        <f t="shared" si="442"/>
        <v>0</v>
      </c>
      <c r="CJ76" s="196">
        <f t="shared" si="442"/>
        <v>0</v>
      </c>
      <c r="CK76" s="196">
        <f t="shared" si="442"/>
        <v>0</v>
      </c>
      <c r="CL76" s="196">
        <f t="shared" si="442"/>
        <v>0</v>
      </c>
      <c r="CM76" s="196">
        <f t="shared" si="442"/>
        <v>0</v>
      </c>
      <c r="CN76" s="196">
        <f t="shared" si="442"/>
        <v>0</v>
      </c>
      <c r="CO76" s="196">
        <f t="shared" si="442"/>
        <v>0</v>
      </c>
      <c r="CP76" s="196">
        <f t="shared" si="442"/>
        <v>0</v>
      </c>
      <c r="CQ76" s="196">
        <f t="shared" si="442"/>
        <v>0</v>
      </c>
      <c r="CR76" s="196">
        <f t="shared" si="442"/>
        <v>0</v>
      </c>
      <c r="CS76" s="196">
        <f t="shared" si="442"/>
        <v>0</v>
      </c>
      <c r="CT76" s="196">
        <f t="shared" si="442"/>
        <v>0</v>
      </c>
      <c r="CU76" s="196">
        <f t="shared" si="442"/>
        <v>0</v>
      </c>
      <c r="CV76" s="196">
        <f t="shared" si="442"/>
        <v>0</v>
      </c>
      <c r="CW76" s="196">
        <f t="shared" si="442"/>
        <v>0</v>
      </c>
      <c r="CX76" s="196">
        <f t="shared" si="442"/>
        <v>0</v>
      </c>
      <c r="CY76" s="196">
        <f t="shared" si="442"/>
        <v>0</v>
      </c>
      <c r="CZ76" s="196">
        <f t="shared" si="442"/>
        <v>0</v>
      </c>
      <c r="DA76" s="196">
        <f t="shared" si="442"/>
        <v>0</v>
      </c>
      <c r="DB76" s="196">
        <f t="shared" si="442"/>
        <v>0</v>
      </c>
      <c r="DC76" s="196">
        <f t="shared" si="442"/>
        <v>0</v>
      </c>
      <c r="DD76" s="196">
        <f t="shared" si="442"/>
        <v>0</v>
      </c>
      <c r="DE76" s="196">
        <f t="shared" si="442"/>
        <v>0</v>
      </c>
      <c r="DF76" s="196">
        <f t="shared" si="442"/>
        <v>0</v>
      </c>
      <c r="DG76" s="196">
        <f t="shared" si="442"/>
        <v>0</v>
      </c>
      <c r="DH76" s="196">
        <f t="shared" si="442"/>
        <v>0</v>
      </c>
      <c r="DI76" s="196">
        <f t="shared" si="442"/>
        <v>0</v>
      </c>
      <c r="DJ76" s="196">
        <f t="shared" si="442"/>
        <v>0</v>
      </c>
      <c r="DK76" s="196">
        <f t="shared" si="442"/>
        <v>0</v>
      </c>
      <c r="DL76" s="196">
        <f t="shared" si="442"/>
        <v>0</v>
      </c>
      <c r="DM76" s="196">
        <f t="shared" si="442"/>
        <v>0</v>
      </c>
      <c r="DN76" s="196">
        <f t="shared" si="442"/>
        <v>0</v>
      </c>
      <c r="DO76" s="196">
        <f t="shared" si="442"/>
        <v>0</v>
      </c>
      <c r="DP76" s="196">
        <f t="shared" si="442"/>
        <v>0</v>
      </c>
      <c r="DQ76" s="196">
        <f t="shared" si="442"/>
        <v>0</v>
      </c>
      <c r="DR76" s="196">
        <f t="shared" si="442"/>
        <v>0</v>
      </c>
      <c r="DS76" s="196">
        <f t="shared" si="442"/>
        <v>0</v>
      </c>
      <c r="DT76" s="196">
        <f t="shared" si="442"/>
        <v>0</v>
      </c>
      <c r="DU76" s="196">
        <f t="shared" si="442"/>
        <v>0</v>
      </c>
      <c r="DV76" s="196">
        <f t="shared" si="442"/>
        <v>0</v>
      </c>
      <c r="DW76" s="196">
        <f t="shared" si="442"/>
        <v>0</v>
      </c>
      <c r="DX76" s="196">
        <f t="shared" si="442"/>
        <v>0</v>
      </c>
      <c r="DY76" s="196">
        <f t="shared" si="442"/>
        <v>0</v>
      </c>
      <c r="DZ76" s="196">
        <f t="shared" si="442"/>
        <v>0</v>
      </c>
      <c r="EA76" s="196">
        <f t="shared" si="442"/>
        <v>0</v>
      </c>
      <c r="EB76" s="196">
        <f t="shared" si="442"/>
        <v>0</v>
      </c>
      <c r="EC76" s="196">
        <f t="shared" si="442"/>
        <v>0</v>
      </c>
      <c r="ED76" s="196">
        <f t="shared" ref="ED76:GO76" si="443">IFERROR(-ED26/ED75,0)</f>
        <v>0</v>
      </c>
      <c r="EE76" s="196">
        <f t="shared" si="443"/>
        <v>0</v>
      </c>
      <c r="EF76" s="196">
        <f t="shared" si="443"/>
        <v>0</v>
      </c>
      <c r="EG76" s="196">
        <f t="shared" si="443"/>
        <v>0</v>
      </c>
      <c r="EH76" s="196">
        <f t="shared" si="443"/>
        <v>0</v>
      </c>
      <c r="EI76" s="196">
        <f t="shared" si="443"/>
        <v>0</v>
      </c>
      <c r="EJ76" s="196">
        <f t="shared" si="443"/>
        <v>0</v>
      </c>
      <c r="EK76" s="196">
        <f t="shared" si="443"/>
        <v>0</v>
      </c>
      <c r="EL76" s="196">
        <f t="shared" si="443"/>
        <v>0</v>
      </c>
      <c r="EM76" s="196">
        <f t="shared" si="443"/>
        <v>0</v>
      </c>
      <c r="EN76" s="196">
        <f t="shared" si="443"/>
        <v>0</v>
      </c>
      <c r="EO76" s="196">
        <f t="shared" si="443"/>
        <v>0</v>
      </c>
      <c r="EP76" s="196">
        <f t="shared" si="443"/>
        <v>0</v>
      </c>
      <c r="EQ76" s="196">
        <f t="shared" si="443"/>
        <v>0</v>
      </c>
      <c r="ER76" s="196">
        <f t="shared" si="443"/>
        <v>0</v>
      </c>
      <c r="ES76" s="196">
        <f t="shared" si="443"/>
        <v>0</v>
      </c>
      <c r="ET76" s="196">
        <f t="shared" si="443"/>
        <v>0</v>
      </c>
      <c r="EU76" s="196">
        <f t="shared" si="443"/>
        <v>0</v>
      </c>
      <c r="EV76" s="196">
        <f t="shared" si="443"/>
        <v>0</v>
      </c>
      <c r="EW76" s="196">
        <f t="shared" si="443"/>
        <v>0</v>
      </c>
      <c r="EX76" s="196">
        <f t="shared" si="443"/>
        <v>0</v>
      </c>
      <c r="EY76" s="196">
        <f t="shared" si="443"/>
        <v>0</v>
      </c>
      <c r="EZ76" s="196">
        <f t="shared" si="443"/>
        <v>0</v>
      </c>
      <c r="FA76" s="196">
        <f t="shared" si="443"/>
        <v>0</v>
      </c>
      <c r="FB76" s="196">
        <f t="shared" si="443"/>
        <v>0</v>
      </c>
      <c r="FC76" s="196">
        <f t="shared" si="443"/>
        <v>0</v>
      </c>
      <c r="FD76" s="196">
        <f t="shared" si="443"/>
        <v>0</v>
      </c>
      <c r="FE76" s="196">
        <f t="shared" si="443"/>
        <v>0</v>
      </c>
      <c r="FF76" s="196">
        <f t="shared" si="443"/>
        <v>0</v>
      </c>
      <c r="FG76" s="196">
        <f t="shared" si="443"/>
        <v>0</v>
      </c>
      <c r="FH76" s="196">
        <f t="shared" si="443"/>
        <v>0</v>
      </c>
      <c r="FI76" s="196">
        <f t="shared" si="443"/>
        <v>0</v>
      </c>
      <c r="FJ76" s="196">
        <f t="shared" si="443"/>
        <v>0</v>
      </c>
      <c r="FK76" s="196">
        <f t="shared" si="443"/>
        <v>0</v>
      </c>
      <c r="FL76" s="196">
        <f t="shared" si="443"/>
        <v>0</v>
      </c>
      <c r="FM76" s="196">
        <f t="shared" si="443"/>
        <v>0</v>
      </c>
      <c r="FN76" s="196">
        <f t="shared" si="443"/>
        <v>0</v>
      </c>
      <c r="FO76" s="196">
        <f t="shared" si="443"/>
        <v>0</v>
      </c>
      <c r="FP76" s="196">
        <f t="shared" si="443"/>
        <v>0</v>
      </c>
      <c r="FQ76" s="196">
        <f t="shared" si="443"/>
        <v>0</v>
      </c>
      <c r="FR76" s="196">
        <f t="shared" si="443"/>
        <v>0</v>
      </c>
      <c r="FS76" s="196">
        <f t="shared" si="443"/>
        <v>0</v>
      </c>
      <c r="FT76" s="196">
        <f t="shared" si="443"/>
        <v>0</v>
      </c>
      <c r="FU76" s="196">
        <f t="shared" si="443"/>
        <v>0</v>
      </c>
      <c r="FV76" s="196">
        <f t="shared" si="443"/>
        <v>0</v>
      </c>
      <c r="FW76" s="196">
        <f t="shared" si="443"/>
        <v>0</v>
      </c>
      <c r="FX76" s="196">
        <f t="shared" si="443"/>
        <v>0</v>
      </c>
      <c r="FY76" s="196">
        <f t="shared" si="443"/>
        <v>0</v>
      </c>
      <c r="FZ76" s="196">
        <f t="shared" si="443"/>
        <v>0</v>
      </c>
      <c r="GA76" s="196">
        <f t="shared" si="443"/>
        <v>0</v>
      </c>
      <c r="GB76" s="196">
        <f t="shared" si="443"/>
        <v>0</v>
      </c>
      <c r="GC76" s="196">
        <f t="shared" si="443"/>
        <v>0</v>
      </c>
      <c r="GD76" s="196">
        <f t="shared" si="443"/>
        <v>0</v>
      </c>
      <c r="GE76" s="196">
        <f t="shared" si="443"/>
        <v>0</v>
      </c>
      <c r="GF76" s="196">
        <f t="shared" si="443"/>
        <v>0</v>
      </c>
      <c r="GG76" s="196">
        <f t="shared" si="443"/>
        <v>0</v>
      </c>
      <c r="GH76" s="196">
        <f t="shared" si="443"/>
        <v>0</v>
      </c>
      <c r="GI76" s="196">
        <f t="shared" si="443"/>
        <v>0</v>
      </c>
      <c r="GJ76" s="196">
        <f t="shared" si="443"/>
        <v>0</v>
      </c>
      <c r="GK76" s="196">
        <f t="shared" si="443"/>
        <v>0</v>
      </c>
      <c r="GL76" s="196">
        <f t="shared" si="443"/>
        <v>0</v>
      </c>
      <c r="GM76" s="196">
        <f t="shared" si="443"/>
        <v>0</v>
      </c>
      <c r="GN76" s="196">
        <f t="shared" si="443"/>
        <v>0</v>
      </c>
      <c r="GO76" s="196">
        <f t="shared" si="443"/>
        <v>0</v>
      </c>
      <c r="GP76" s="196">
        <f t="shared" ref="GP76:JA76" si="444">IFERROR(-GP26/GP75,0)</f>
        <v>0</v>
      </c>
      <c r="GQ76" s="196">
        <f t="shared" si="444"/>
        <v>0</v>
      </c>
      <c r="GR76" s="196">
        <f t="shared" si="444"/>
        <v>0</v>
      </c>
      <c r="GS76" s="196">
        <f t="shared" si="444"/>
        <v>0</v>
      </c>
      <c r="GT76" s="196">
        <f t="shared" si="444"/>
        <v>0</v>
      </c>
      <c r="GU76" s="196">
        <f t="shared" si="444"/>
        <v>0</v>
      </c>
      <c r="GV76" s="196">
        <f t="shared" si="444"/>
        <v>0</v>
      </c>
      <c r="GW76" s="196">
        <f t="shared" si="444"/>
        <v>0</v>
      </c>
      <c r="GX76" s="196">
        <f t="shared" si="444"/>
        <v>0</v>
      </c>
      <c r="GY76" s="196">
        <f t="shared" si="444"/>
        <v>0</v>
      </c>
      <c r="GZ76" s="196">
        <f t="shared" si="444"/>
        <v>0</v>
      </c>
      <c r="HA76" s="196">
        <f t="shared" si="444"/>
        <v>0</v>
      </c>
      <c r="HB76" s="196">
        <f t="shared" si="444"/>
        <v>0</v>
      </c>
      <c r="HC76" s="196">
        <f t="shared" si="444"/>
        <v>0</v>
      </c>
      <c r="HD76" s="196">
        <f t="shared" si="444"/>
        <v>0</v>
      </c>
      <c r="HE76" s="196">
        <f t="shared" si="444"/>
        <v>0</v>
      </c>
      <c r="HF76" s="196">
        <f t="shared" si="444"/>
        <v>0</v>
      </c>
      <c r="HG76" s="196">
        <f t="shared" si="444"/>
        <v>0</v>
      </c>
      <c r="HH76" s="196">
        <f t="shared" si="444"/>
        <v>0</v>
      </c>
      <c r="HI76" s="196">
        <f t="shared" si="444"/>
        <v>0</v>
      </c>
      <c r="HJ76" s="196">
        <f t="shared" si="444"/>
        <v>0</v>
      </c>
      <c r="HK76" s="196">
        <f t="shared" si="444"/>
        <v>0</v>
      </c>
      <c r="HL76" s="196">
        <f t="shared" si="444"/>
        <v>0</v>
      </c>
      <c r="HM76" s="196">
        <f t="shared" si="444"/>
        <v>0</v>
      </c>
      <c r="HN76" s="196">
        <f t="shared" si="444"/>
        <v>0</v>
      </c>
      <c r="HO76" s="196">
        <f t="shared" si="444"/>
        <v>0</v>
      </c>
      <c r="HP76" s="196">
        <f t="shared" si="444"/>
        <v>0</v>
      </c>
      <c r="HQ76" s="196">
        <f t="shared" si="444"/>
        <v>0</v>
      </c>
      <c r="HR76" s="196">
        <f t="shared" si="444"/>
        <v>0</v>
      </c>
      <c r="HS76" s="196">
        <f t="shared" si="444"/>
        <v>0</v>
      </c>
      <c r="HT76" s="196">
        <f t="shared" si="444"/>
        <v>0</v>
      </c>
      <c r="HU76" s="196">
        <f t="shared" si="444"/>
        <v>0</v>
      </c>
      <c r="HV76" s="196">
        <f t="shared" si="444"/>
        <v>0</v>
      </c>
      <c r="HW76" s="196">
        <f t="shared" si="444"/>
        <v>0</v>
      </c>
      <c r="HX76" s="196">
        <f t="shared" si="444"/>
        <v>0</v>
      </c>
      <c r="HY76" s="196">
        <f t="shared" si="444"/>
        <v>0</v>
      </c>
      <c r="HZ76" s="196">
        <f t="shared" si="444"/>
        <v>0</v>
      </c>
      <c r="IA76" s="196">
        <f t="shared" si="444"/>
        <v>0</v>
      </c>
      <c r="IB76" s="196">
        <f t="shared" si="444"/>
        <v>0</v>
      </c>
      <c r="IC76" s="196">
        <f t="shared" si="444"/>
        <v>0</v>
      </c>
      <c r="ID76" s="196">
        <f t="shared" si="444"/>
        <v>0</v>
      </c>
      <c r="IE76" s="196">
        <f t="shared" si="444"/>
        <v>0</v>
      </c>
      <c r="IF76" s="196">
        <f t="shared" si="444"/>
        <v>0</v>
      </c>
      <c r="IG76" s="196">
        <f t="shared" si="444"/>
        <v>0</v>
      </c>
      <c r="IH76" s="196">
        <f t="shared" si="444"/>
        <v>0</v>
      </c>
      <c r="II76" s="196">
        <f t="shared" si="444"/>
        <v>0</v>
      </c>
      <c r="IJ76" s="196">
        <f t="shared" si="444"/>
        <v>0</v>
      </c>
      <c r="IK76" s="196">
        <f t="shared" si="444"/>
        <v>0</v>
      </c>
      <c r="IL76" s="196">
        <f t="shared" si="444"/>
        <v>0</v>
      </c>
      <c r="IM76" s="196">
        <f t="shared" si="444"/>
        <v>0</v>
      </c>
      <c r="IN76" s="196">
        <f t="shared" si="444"/>
        <v>0</v>
      </c>
      <c r="IO76" s="196">
        <f t="shared" si="444"/>
        <v>0</v>
      </c>
      <c r="IP76" s="196">
        <f t="shared" si="444"/>
        <v>0</v>
      </c>
      <c r="IQ76" s="196">
        <f t="shared" si="444"/>
        <v>0</v>
      </c>
      <c r="IR76" s="196">
        <f t="shared" si="444"/>
        <v>0</v>
      </c>
      <c r="IS76" s="196">
        <f t="shared" si="444"/>
        <v>0</v>
      </c>
      <c r="IT76" s="196">
        <f t="shared" si="444"/>
        <v>0</v>
      </c>
      <c r="IU76" s="196">
        <f t="shared" si="444"/>
        <v>0</v>
      </c>
      <c r="IV76" s="196">
        <f t="shared" si="444"/>
        <v>0</v>
      </c>
      <c r="IW76" s="196">
        <f t="shared" si="444"/>
        <v>0</v>
      </c>
      <c r="IX76" s="196">
        <f t="shared" si="444"/>
        <v>0</v>
      </c>
      <c r="IY76" s="196">
        <f t="shared" si="444"/>
        <v>0</v>
      </c>
      <c r="IZ76" s="196">
        <f t="shared" si="444"/>
        <v>0</v>
      </c>
      <c r="JA76" s="196">
        <f t="shared" si="444"/>
        <v>0</v>
      </c>
      <c r="JB76" s="196">
        <f t="shared" ref="JB76:LM76" si="445">IFERROR(-JB26/JB75,0)</f>
        <v>0</v>
      </c>
      <c r="JC76" s="196">
        <f t="shared" si="445"/>
        <v>0</v>
      </c>
      <c r="JD76" s="196">
        <f t="shared" si="445"/>
        <v>0</v>
      </c>
      <c r="JE76" s="196">
        <f t="shared" si="445"/>
        <v>0</v>
      </c>
      <c r="JF76" s="196">
        <f t="shared" si="445"/>
        <v>0</v>
      </c>
      <c r="JG76" s="196">
        <f t="shared" si="445"/>
        <v>0</v>
      </c>
      <c r="JH76" s="196">
        <f t="shared" si="445"/>
        <v>0</v>
      </c>
      <c r="JI76" s="196">
        <f t="shared" si="445"/>
        <v>0</v>
      </c>
      <c r="JJ76" s="196">
        <f t="shared" si="445"/>
        <v>0</v>
      </c>
      <c r="JK76" s="196">
        <f t="shared" si="445"/>
        <v>0</v>
      </c>
      <c r="JL76" s="196">
        <f t="shared" si="445"/>
        <v>0</v>
      </c>
      <c r="JM76" s="196">
        <f t="shared" si="445"/>
        <v>0</v>
      </c>
      <c r="JN76" s="196">
        <f t="shared" si="445"/>
        <v>0</v>
      </c>
      <c r="JO76" s="196">
        <f t="shared" si="445"/>
        <v>0</v>
      </c>
      <c r="JP76" s="196">
        <f t="shared" si="445"/>
        <v>0</v>
      </c>
      <c r="JQ76" s="196">
        <f t="shared" si="445"/>
        <v>0</v>
      </c>
      <c r="JR76" s="196">
        <f t="shared" si="445"/>
        <v>0</v>
      </c>
      <c r="JS76" s="196">
        <f t="shared" si="445"/>
        <v>0</v>
      </c>
      <c r="JT76" s="196">
        <f t="shared" si="445"/>
        <v>0</v>
      </c>
      <c r="JU76" s="196">
        <f t="shared" si="445"/>
        <v>0</v>
      </c>
      <c r="JV76" s="196">
        <f t="shared" si="445"/>
        <v>0</v>
      </c>
      <c r="JW76" s="196">
        <f t="shared" si="445"/>
        <v>0</v>
      </c>
      <c r="JX76" s="196">
        <f t="shared" si="445"/>
        <v>0</v>
      </c>
      <c r="JY76" s="196">
        <f t="shared" si="445"/>
        <v>0</v>
      </c>
      <c r="JZ76" s="196">
        <f t="shared" si="445"/>
        <v>0</v>
      </c>
      <c r="KA76" s="196">
        <f t="shared" si="445"/>
        <v>0</v>
      </c>
      <c r="KB76" s="196">
        <f t="shared" si="445"/>
        <v>0</v>
      </c>
      <c r="KC76" s="196">
        <f t="shared" si="445"/>
        <v>0</v>
      </c>
      <c r="KD76" s="196">
        <f t="shared" si="445"/>
        <v>0</v>
      </c>
      <c r="KE76" s="196">
        <f t="shared" si="445"/>
        <v>0</v>
      </c>
      <c r="KF76" s="196">
        <f t="shared" si="445"/>
        <v>0</v>
      </c>
      <c r="KG76" s="196">
        <f t="shared" si="445"/>
        <v>0</v>
      </c>
      <c r="KH76" s="196">
        <f t="shared" si="445"/>
        <v>0</v>
      </c>
      <c r="KI76" s="196">
        <f t="shared" si="445"/>
        <v>0</v>
      </c>
      <c r="KJ76" s="196">
        <f t="shared" si="445"/>
        <v>0</v>
      </c>
      <c r="KK76" s="196">
        <f t="shared" si="445"/>
        <v>0</v>
      </c>
      <c r="KL76" s="196">
        <f t="shared" si="445"/>
        <v>0</v>
      </c>
      <c r="KM76" s="196">
        <f t="shared" si="445"/>
        <v>0</v>
      </c>
      <c r="KN76" s="196">
        <f t="shared" si="445"/>
        <v>0</v>
      </c>
      <c r="KO76" s="196">
        <f t="shared" si="445"/>
        <v>0</v>
      </c>
      <c r="KP76" s="196">
        <f t="shared" si="445"/>
        <v>0</v>
      </c>
      <c r="KQ76" s="196">
        <f t="shared" si="445"/>
        <v>0</v>
      </c>
      <c r="KR76" s="196">
        <f t="shared" si="445"/>
        <v>0</v>
      </c>
      <c r="KS76" s="196">
        <f t="shared" si="445"/>
        <v>0</v>
      </c>
      <c r="KT76" s="196">
        <f t="shared" si="445"/>
        <v>0</v>
      </c>
      <c r="KU76" s="196">
        <f t="shared" si="445"/>
        <v>0</v>
      </c>
      <c r="KV76" s="196">
        <f t="shared" si="445"/>
        <v>0</v>
      </c>
      <c r="KW76" s="196">
        <f t="shared" si="445"/>
        <v>0</v>
      </c>
      <c r="KX76" s="196">
        <f t="shared" si="445"/>
        <v>0</v>
      </c>
      <c r="KY76" s="196">
        <f t="shared" si="445"/>
        <v>0</v>
      </c>
      <c r="KZ76" s="196">
        <f t="shared" si="445"/>
        <v>0</v>
      </c>
      <c r="LA76" s="196">
        <f t="shared" si="445"/>
        <v>0</v>
      </c>
      <c r="LB76" s="196">
        <f t="shared" si="445"/>
        <v>0</v>
      </c>
      <c r="LC76" s="196">
        <f t="shared" si="445"/>
        <v>0</v>
      </c>
      <c r="LD76" s="196">
        <f t="shared" si="445"/>
        <v>0</v>
      </c>
      <c r="LE76" s="196">
        <f t="shared" si="445"/>
        <v>0</v>
      </c>
      <c r="LF76" s="196">
        <f t="shared" si="445"/>
        <v>0</v>
      </c>
      <c r="LG76" s="196">
        <f t="shared" si="445"/>
        <v>0</v>
      </c>
      <c r="LH76" s="196">
        <f t="shared" si="445"/>
        <v>0</v>
      </c>
      <c r="LI76" s="196">
        <f t="shared" si="445"/>
        <v>0</v>
      </c>
      <c r="LJ76" s="196">
        <f t="shared" si="445"/>
        <v>0</v>
      </c>
      <c r="LK76" s="196">
        <f t="shared" si="445"/>
        <v>0</v>
      </c>
      <c r="LL76" s="196">
        <f t="shared" si="445"/>
        <v>0</v>
      </c>
      <c r="LM76" s="196">
        <f t="shared" si="445"/>
        <v>0</v>
      </c>
      <c r="LN76" s="196">
        <f t="shared" ref="LN76:NY76" si="446">IFERROR(-LN26/LN75,0)</f>
        <v>0</v>
      </c>
      <c r="LO76" s="196">
        <f t="shared" si="446"/>
        <v>0</v>
      </c>
      <c r="LP76" s="196">
        <f t="shared" si="446"/>
        <v>0</v>
      </c>
      <c r="LQ76" s="196">
        <f t="shared" si="446"/>
        <v>0</v>
      </c>
      <c r="LR76" s="196">
        <f t="shared" si="446"/>
        <v>0</v>
      </c>
      <c r="LS76" s="196">
        <f t="shared" si="446"/>
        <v>0</v>
      </c>
      <c r="LT76" s="196">
        <f t="shared" si="446"/>
        <v>0</v>
      </c>
      <c r="LU76" s="196">
        <f t="shared" si="446"/>
        <v>0</v>
      </c>
      <c r="LV76" s="196">
        <f t="shared" si="446"/>
        <v>0</v>
      </c>
      <c r="LW76" s="196">
        <f t="shared" si="446"/>
        <v>0</v>
      </c>
      <c r="LX76" s="196">
        <f t="shared" si="446"/>
        <v>0</v>
      </c>
      <c r="LY76" s="196">
        <f t="shared" si="446"/>
        <v>0</v>
      </c>
      <c r="LZ76" s="196">
        <f t="shared" si="446"/>
        <v>0</v>
      </c>
      <c r="MA76" s="196">
        <f t="shared" si="446"/>
        <v>0</v>
      </c>
      <c r="MB76" s="196">
        <f t="shared" si="446"/>
        <v>0</v>
      </c>
      <c r="MC76" s="196">
        <f t="shared" si="446"/>
        <v>0</v>
      </c>
      <c r="MD76" s="196">
        <f t="shared" si="446"/>
        <v>0</v>
      </c>
      <c r="ME76" s="196">
        <f t="shared" si="446"/>
        <v>0</v>
      </c>
      <c r="MF76" s="196">
        <f t="shared" si="446"/>
        <v>0</v>
      </c>
      <c r="MG76" s="196">
        <f t="shared" si="446"/>
        <v>0</v>
      </c>
      <c r="MH76" s="196">
        <f t="shared" si="446"/>
        <v>0</v>
      </c>
      <c r="MI76" s="196">
        <f t="shared" si="446"/>
        <v>0</v>
      </c>
      <c r="MJ76" s="196">
        <f t="shared" si="446"/>
        <v>0</v>
      </c>
      <c r="MK76" s="196">
        <f t="shared" si="446"/>
        <v>0</v>
      </c>
      <c r="ML76" s="196">
        <f t="shared" si="446"/>
        <v>0</v>
      </c>
      <c r="MM76" s="196">
        <f t="shared" si="446"/>
        <v>0</v>
      </c>
      <c r="MN76" s="196">
        <f t="shared" si="446"/>
        <v>0</v>
      </c>
      <c r="MO76" s="196">
        <f t="shared" si="446"/>
        <v>0</v>
      </c>
      <c r="MP76" s="196">
        <f t="shared" si="446"/>
        <v>0</v>
      </c>
      <c r="MQ76" s="196">
        <f t="shared" si="446"/>
        <v>0</v>
      </c>
      <c r="MR76" s="196">
        <f t="shared" si="446"/>
        <v>0</v>
      </c>
      <c r="MS76" s="196">
        <f t="shared" si="446"/>
        <v>0</v>
      </c>
      <c r="MT76" s="196">
        <f t="shared" si="446"/>
        <v>0</v>
      </c>
      <c r="MU76" s="196">
        <f t="shared" si="446"/>
        <v>0</v>
      </c>
      <c r="MV76" s="196">
        <f t="shared" si="446"/>
        <v>0</v>
      </c>
      <c r="MW76" s="196">
        <f t="shared" si="446"/>
        <v>0</v>
      </c>
      <c r="MX76" s="196">
        <f t="shared" si="446"/>
        <v>0</v>
      </c>
      <c r="MY76" s="196">
        <f t="shared" si="446"/>
        <v>0</v>
      </c>
      <c r="MZ76" s="196">
        <f t="shared" si="446"/>
        <v>0</v>
      </c>
      <c r="NA76" s="196">
        <f t="shared" si="446"/>
        <v>0</v>
      </c>
      <c r="NB76" s="196">
        <f t="shared" si="446"/>
        <v>0</v>
      </c>
      <c r="NC76" s="196">
        <f t="shared" si="446"/>
        <v>0</v>
      </c>
      <c r="ND76" s="196">
        <f t="shared" si="446"/>
        <v>0</v>
      </c>
      <c r="NE76" s="196">
        <f t="shared" si="446"/>
        <v>0</v>
      </c>
      <c r="NF76" s="196">
        <f t="shared" si="446"/>
        <v>0</v>
      </c>
      <c r="NG76" s="196">
        <f t="shared" si="446"/>
        <v>0</v>
      </c>
      <c r="NH76" s="196">
        <f t="shared" si="446"/>
        <v>0</v>
      </c>
      <c r="NI76" s="196">
        <f t="shared" si="446"/>
        <v>0</v>
      </c>
      <c r="NJ76" s="196">
        <f t="shared" si="446"/>
        <v>0</v>
      </c>
      <c r="NK76" s="196">
        <f t="shared" si="446"/>
        <v>0</v>
      </c>
      <c r="NL76" s="196">
        <f t="shared" si="446"/>
        <v>0</v>
      </c>
      <c r="NM76" s="196">
        <f t="shared" si="446"/>
        <v>0</v>
      </c>
      <c r="NN76" s="196">
        <f t="shared" si="446"/>
        <v>0</v>
      </c>
      <c r="NO76" s="196">
        <f t="shared" si="446"/>
        <v>0</v>
      </c>
      <c r="NP76" s="196">
        <f t="shared" si="446"/>
        <v>0</v>
      </c>
      <c r="NQ76" s="196">
        <f t="shared" si="446"/>
        <v>0</v>
      </c>
      <c r="NR76" s="196">
        <f t="shared" si="446"/>
        <v>0</v>
      </c>
      <c r="NS76" s="196">
        <f t="shared" si="446"/>
        <v>0</v>
      </c>
      <c r="NT76" s="196">
        <f t="shared" si="446"/>
        <v>0</v>
      </c>
      <c r="NU76" s="196">
        <f t="shared" si="446"/>
        <v>0</v>
      </c>
      <c r="NV76" s="196">
        <f t="shared" si="446"/>
        <v>0</v>
      </c>
      <c r="NW76" s="196">
        <f t="shared" si="446"/>
        <v>0</v>
      </c>
      <c r="NX76" s="196">
        <f t="shared" si="446"/>
        <v>0</v>
      </c>
      <c r="NY76" s="196">
        <f t="shared" si="446"/>
        <v>0</v>
      </c>
      <c r="NZ76" s="196">
        <f t="shared" ref="NZ76:QK76" si="447">IFERROR(-NZ26/NZ75,0)</f>
        <v>0</v>
      </c>
      <c r="OA76" s="196">
        <f t="shared" si="447"/>
        <v>0</v>
      </c>
      <c r="OB76" s="196">
        <f t="shared" si="447"/>
        <v>0</v>
      </c>
      <c r="OC76" s="196">
        <f t="shared" si="447"/>
        <v>0</v>
      </c>
      <c r="OD76" s="196">
        <f t="shared" si="447"/>
        <v>0</v>
      </c>
      <c r="OE76" s="196">
        <f t="shared" si="447"/>
        <v>0</v>
      </c>
      <c r="OF76" s="196">
        <f t="shared" si="447"/>
        <v>0</v>
      </c>
      <c r="OG76" s="196">
        <f t="shared" si="447"/>
        <v>0</v>
      </c>
      <c r="OH76" s="196">
        <f t="shared" si="447"/>
        <v>0</v>
      </c>
      <c r="OI76" s="196">
        <f t="shared" si="447"/>
        <v>0</v>
      </c>
      <c r="OJ76" s="196">
        <f t="shared" si="447"/>
        <v>0</v>
      </c>
      <c r="OK76" s="196">
        <f t="shared" si="447"/>
        <v>0</v>
      </c>
      <c r="OL76" s="196">
        <f t="shared" si="447"/>
        <v>0</v>
      </c>
      <c r="OM76" s="196">
        <f t="shared" si="447"/>
        <v>0</v>
      </c>
      <c r="ON76" s="196">
        <f t="shared" si="447"/>
        <v>0</v>
      </c>
      <c r="OO76" s="196">
        <f t="shared" si="447"/>
        <v>0</v>
      </c>
      <c r="OP76" s="196">
        <f t="shared" si="447"/>
        <v>0</v>
      </c>
      <c r="OQ76" s="196">
        <f t="shared" si="447"/>
        <v>0</v>
      </c>
      <c r="OR76" s="196">
        <f t="shared" si="447"/>
        <v>0</v>
      </c>
      <c r="OS76" s="196">
        <f t="shared" si="447"/>
        <v>0</v>
      </c>
      <c r="OT76" s="196">
        <f t="shared" si="447"/>
        <v>0</v>
      </c>
      <c r="OU76" s="196">
        <f t="shared" si="447"/>
        <v>0</v>
      </c>
      <c r="OV76" s="196">
        <f t="shared" si="447"/>
        <v>0</v>
      </c>
      <c r="OW76" s="196">
        <f t="shared" si="447"/>
        <v>0</v>
      </c>
      <c r="OX76" s="196">
        <f t="shared" si="447"/>
        <v>0</v>
      </c>
      <c r="OY76" s="196">
        <f t="shared" si="447"/>
        <v>0</v>
      </c>
      <c r="OZ76" s="196">
        <f t="shared" si="447"/>
        <v>0</v>
      </c>
      <c r="PA76" s="196">
        <f t="shared" si="447"/>
        <v>0</v>
      </c>
      <c r="PB76" s="196">
        <f t="shared" si="447"/>
        <v>0</v>
      </c>
      <c r="PC76" s="196">
        <f t="shared" si="447"/>
        <v>0</v>
      </c>
      <c r="PD76" s="196">
        <f t="shared" si="447"/>
        <v>0</v>
      </c>
      <c r="PE76" s="196">
        <f t="shared" si="447"/>
        <v>0</v>
      </c>
      <c r="PF76" s="196">
        <f t="shared" si="447"/>
        <v>0</v>
      </c>
      <c r="PG76" s="196">
        <f t="shared" si="447"/>
        <v>0</v>
      </c>
      <c r="PH76" s="196">
        <f t="shared" si="447"/>
        <v>0</v>
      </c>
      <c r="PI76" s="196">
        <f t="shared" si="447"/>
        <v>0</v>
      </c>
      <c r="PJ76" s="196">
        <f t="shared" si="447"/>
        <v>0</v>
      </c>
      <c r="PK76" s="196">
        <f t="shared" si="447"/>
        <v>0</v>
      </c>
      <c r="PL76" s="196">
        <f t="shared" si="447"/>
        <v>0</v>
      </c>
      <c r="PM76" s="196">
        <f t="shared" si="447"/>
        <v>0</v>
      </c>
      <c r="PN76" s="196">
        <f t="shared" si="447"/>
        <v>0</v>
      </c>
      <c r="PO76" s="196">
        <f t="shared" si="447"/>
        <v>0</v>
      </c>
      <c r="PP76" s="196">
        <f t="shared" si="447"/>
        <v>0</v>
      </c>
      <c r="PQ76" s="196">
        <f t="shared" si="447"/>
        <v>0</v>
      </c>
      <c r="PR76" s="196">
        <f t="shared" si="447"/>
        <v>0</v>
      </c>
      <c r="PS76" s="196">
        <f t="shared" si="447"/>
        <v>0</v>
      </c>
      <c r="PT76" s="196">
        <f t="shared" si="447"/>
        <v>0</v>
      </c>
      <c r="PU76" s="196">
        <f t="shared" si="447"/>
        <v>0</v>
      </c>
      <c r="PV76" s="196">
        <f t="shared" si="447"/>
        <v>0</v>
      </c>
      <c r="PW76" s="196">
        <f t="shared" si="447"/>
        <v>0</v>
      </c>
      <c r="PX76" s="196">
        <f t="shared" si="447"/>
        <v>0</v>
      </c>
      <c r="PY76" s="196">
        <f t="shared" si="447"/>
        <v>0</v>
      </c>
      <c r="PZ76" s="196">
        <f t="shared" si="447"/>
        <v>0</v>
      </c>
      <c r="QA76" s="196">
        <f t="shared" si="447"/>
        <v>0</v>
      </c>
      <c r="QB76" s="196">
        <f t="shared" si="447"/>
        <v>0</v>
      </c>
      <c r="QC76" s="196">
        <f t="shared" si="447"/>
        <v>0</v>
      </c>
      <c r="QD76" s="196">
        <f t="shared" si="447"/>
        <v>0</v>
      </c>
      <c r="QE76" s="196">
        <f t="shared" si="447"/>
        <v>0</v>
      </c>
      <c r="QF76" s="196">
        <f t="shared" si="447"/>
        <v>0</v>
      </c>
      <c r="QG76" s="196">
        <f t="shared" si="447"/>
        <v>0</v>
      </c>
      <c r="QH76" s="196">
        <f t="shared" si="447"/>
        <v>0</v>
      </c>
      <c r="QI76" s="196">
        <f t="shared" si="447"/>
        <v>0</v>
      </c>
      <c r="QJ76" s="196">
        <f t="shared" si="447"/>
        <v>0</v>
      </c>
      <c r="QK76" s="196">
        <f t="shared" si="447"/>
        <v>0</v>
      </c>
      <c r="QL76" s="196">
        <f t="shared" ref="QL76:SW76" si="448">IFERROR(-QL26/QL75,0)</f>
        <v>0</v>
      </c>
      <c r="QM76" s="196">
        <f t="shared" si="448"/>
        <v>0</v>
      </c>
      <c r="QN76" s="196">
        <f t="shared" si="448"/>
        <v>0</v>
      </c>
      <c r="QO76" s="196">
        <f t="shared" si="448"/>
        <v>0</v>
      </c>
      <c r="QP76" s="196">
        <f t="shared" si="448"/>
        <v>0</v>
      </c>
      <c r="QQ76" s="196">
        <f t="shared" si="448"/>
        <v>0</v>
      </c>
      <c r="QR76" s="196">
        <f t="shared" si="448"/>
        <v>0</v>
      </c>
      <c r="QS76" s="196">
        <f t="shared" si="448"/>
        <v>0</v>
      </c>
      <c r="QT76" s="196">
        <f t="shared" si="448"/>
        <v>0</v>
      </c>
      <c r="QU76" s="196">
        <f t="shared" si="448"/>
        <v>0</v>
      </c>
      <c r="QV76" s="196">
        <f t="shared" si="448"/>
        <v>0</v>
      </c>
      <c r="QW76" s="196">
        <f t="shared" si="448"/>
        <v>0</v>
      </c>
      <c r="QX76" s="196">
        <f t="shared" si="448"/>
        <v>0</v>
      </c>
      <c r="QY76" s="196">
        <f t="shared" si="448"/>
        <v>0</v>
      </c>
      <c r="QZ76" s="196">
        <f t="shared" si="448"/>
        <v>0</v>
      </c>
      <c r="RA76" s="196">
        <f t="shared" si="448"/>
        <v>0</v>
      </c>
      <c r="RB76" s="196">
        <f t="shared" si="448"/>
        <v>0</v>
      </c>
      <c r="RC76" s="196">
        <f t="shared" si="448"/>
        <v>0</v>
      </c>
      <c r="RD76" s="196">
        <f t="shared" si="448"/>
        <v>0</v>
      </c>
      <c r="RE76" s="196">
        <f t="shared" si="448"/>
        <v>0</v>
      </c>
      <c r="RF76" s="196">
        <f t="shared" si="448"/>
        <v>0</v>
      </c>
      <c r="RG76" s="196">
        <f t="shared" si="448"/>
        <v>0</v>
      </c>
      <c r="RH76" s="196">
        <f t="shared" si="448"/>
        <v>0</v>
      </c>
      <c r="RI76" s="196">
        <f t="shared" si="448"/>
        <v>0</v>
      </c>
      <c r="RJ76" s="196">
        <f t="shared" si="448"/>
        <v>0</v>
      </c>
      <c r="RK76" s="196">
        <f t="shared" si="448"/>
        <v>0</v>
      </c>
      <c r="RL76" s="196">
        <f t="shared" si="448"/>
        <v>0</v>
      </c>
      <c r="RM76" s="196">
        <f t="shared" si="448"/>
        <v>0</v>
      </c>
      <c r="RN76" s="196">
        <f t="shared" si="448"/>
        <v>0</v>
      </c>
      <c r="RO76" s="196">
        <f t="shared" si="448"/>
        <v>0</v>
      </c>
      <c r="RP76" s="196">
        <f t="shared" si="448"/>
        <v>0</v>
      </c>
      <c r="RQ76" s="196">
        <f t="shared" si="448"/>
        <v>0</v>
      </c>
      <c r="RR76" s="196">
        <f t="shared" si="448"/>
        <v>0</v>
      </c>
      <c r="RS76" s="196">
        <f t="shared" si="448"/>
        <v>0</v>
      </c>
      <c r="RT76" s="196">
        <f t="shared" si="448"/>
        <v>0</v>
      </c>
      <c r="RU76" s="196">
        <f t="shared" si="448"/>
        <v>0</v>
      </c>
      <c r="RV76" s="196">
        <f t="shared" si="448"/>
        <v>0</v>
      </c>
      <c r="RW76" s="196">
        <f t="shared" si="448"/>
        <v>0</v>
      </c>
      <c r="RX76" s="196">
        <f t="shared" si="448"/>
        <v>0</v>
      </c>
      <c r="RY76" s="196">
        <f t="shared" si="448"/>
        <v>0</v>
      </c>
      <c r="RZ76" s="196">
        <f t="shared" si="448"/>
        <v>0</v>
      </c>
      <c r="SA76" s="196">
        <f t="shared" si="448"/>
        <v>0</v>
      </c>
      <c r="SB76" s="196">
        <f t="shared" si="448"/>
        <v>0</v>
      </c>
      <c r="SC76" s="196">
        <f t="shared" si="448"/>
        <v>0</v>
      </c>
      <c r="SD76" s="196">
        <f t="shared" si="448"/>
        <v>0</v>
      </c>
      <c r="SE76" s="196">
        <f t="shared" si="448"/>
        <v>0</v>
      </c>
      <c r="SF76" s="196">
        <f t="shared" si="448"/>
        <v>0</v>
      </c>
      <c r="SG76" s="196">
        <f t="shared" si="448"/>
        <v>0</v>
      </c>
      <c r="SH76" s="196">
        <f t="shared" si="448"/>
        <v>0</v>
      </c>
      <c r="SI76" s="196">
        <f t="shared" si="448"/>
        <v>0</v>
      </c>
      <c r="SJ76" s="196">
        <f t="shared" si="448"/>
        <v>0</v>
      </c>
      <c r="SK76" s="196">
        <f t="shared" si="448"/>
        <v>0</v>
      </c>
      <c r="SL76" s="196">
        <f t="shared" si="448"/>
        <v>0</v>
      </c>
      <c r="SM76" s="196">
        <f t="shared" si="448"/>
        <v>0</v>
      </c>
      <c r="SN76" s="196">
        <f t="shared" si="448"/>
        <v>0</v>
      </c>
      <c r="SO76" s="196">
        <f t="shared" si="448"/>
        <v>0</v>
      </c>
      <c r="SP76" s="196">
        <f t="shared" si="448"/>
        <v>0</v>
      </c>
      <c r="SQ76" s="196">
        <f t="shared" si="448"/>
        <v>0</v>
      </c>
      <c r="SR76" s="196">
        <f t="shared" si="448"/>
        <v>0</v>
      </c>
      <c r="SS76" s="196">
        <f t="shared" si="448"/>
        <v>0</v>
      </c>
      <c r="ST76" s="196">
        <f t="shared" si="448"/>
        <v>0</v>
      </c>
      <c r="SU76" s="196">
        <f t="shared" si="448"/>
        <v>0</v>
      </c>
      <c r="SV76" s="196">
        <f t="shared" si="448"/>
        <v>0</v>
      </c>
      <c r="SW76" s="196">
        <f t="shared" si="448"/>
        <v>0</v>
      </c>
      <c r="SX76" s="196">
        <f t="shared" ref="SX76:VI76" si="449">IFERROR(-SX26/SX75,0)</f>
        <v>0</v>
      </c>
      <c r="SY76" s="196">
        <f t="shared" si="449"/>
        <v>0</v>
      </c>
      <c r="SZ76" s="196">
        <f t="shared" si="449"/>
        <v>0</v>
      </c>
      <c r="TA76" s="196">
        <f t="shared" si="449"/>
        <v>0</v>
      </c>
      <c r="TB76" s="196">
        <f t="shared" si="449"/>
        <v>0</v>
      </c>
      <c r="TC76" s="196">
        <f t="shared" si="449"/>
        <v>0</v>
      </c>
      <c r="TD76" s="196">
        <f t="shared" si="449"/>
        <v>0</v>
      </c>
      <c r="TE76" s="196">
        <f t="shared" si="449"/>
        <v>0</v>
      </c>
      <c r="TF76" s="196">
        <f t="shared" si="449"/>
        <v>0</v>
      </c>
      <c r="TG76" s="196">
        <f t="shared" si="449"/>
        <v>0</v>
      </c>
      <c r="TH76" s="196">
        <f t="shared" si="449"/>
        <v>0</v>
      </c>
      <c r="TI76" s="196">
        <f t="shared" si="449"/>
        <v>0</v>
      </c>
      <c r="TJ76" s="196">
        <f t="shared" si="449"/>
        <v>0</v>
      </c>
      <c r="TK76" s="196">
        <f t="shared" si="449"/>
        <v>0</v>
      </c>
      <c r="TL76" s="196">
        <f t="shared" si="449"/>
        <v>0</v>
      </c>
      <c r="TM76" s="196">
        <f t="shared" si="449"/>
        <v>0</v>
      </c>
      <c r="TN76" s="196">
        <f t="shared" si="449"/>
        <v>0</v>
      </c>
      <c r="TO76" s="196">
        <f t="shared" si="449"/>
        <v>0</v>
      </c>
      <c r="TP76" s="196">
        <f t="shared" si="449"/>
        <v>0</v>
      </c>
      <c r="TQ76" s="196">
        <f t="shared" si="449"/>
        <v>0</v>
      </c>
      <c r="TR76" s="196">
        <f t="shared" si="449"/>
        <v>0</v>
      </c>
      <c r="TS76" s="196">
        <f t="shared" si="449"/>
        <v>0</v>
      </c>
      <c r="TT76" s="196">
        <f t="shared" si="449"/>
        <v>0</v>
      </c>
      <c r="TU76" s="196">
        <f t="shared" si="449"/>
        <v>0</v>
      </c>
      <c r="TV76" s="196">
        <f t="shared" si="449"/>
        <v>0</v>
      </c>
      <c r="TW76" s="196">
        <f t="shared" si="449"/>
        <v>0</v>
      </c>
      <c r="TX76" s="196">
        <f t="shared" si="449"/>
        <v>0</v>
      </c>
      <c r="TY76" s="196">
        <f t="shared" si="449"/>
        <v>0</v>
      </c>
      <c r="TZ76" s="196">
        <f t="shared" si="449"/>
        <v>0</v>
      </c>
      <c r="UA76" s="196">
        <f t="shared" si="449"/>
        <v>0</v>
      </c>
      <c r="UB76" s="196">
        <f t="shared" si="449"/>
        <v>0</v>
      </c>
      <c r="UC76" s="196">
        <f t="shared" si="449"/>
        <v>0</v>
      </c>
      <c r="UD76" s="196">
        <f t="shared" si="449"/>
        <v>0</v>
      </c>
      <c r="UE76" s="196">
        <f t="shared" si="449"/>
        <v>0</v>
      </c>
      <c r="UF76" s="196">
        <f t="shared" si="449"/>
        <v>0</v>
      </c>
      <c r="UG76" s="196">
        <f t="shared" si="449"/>
        <v>0</v>
      </c>
      <c r="UH76" s="196">
        <f t="shared" si="449"/>
        <v>0</v>
      </c>
      <c r="UI76" s="196">
        <f t="shared" si="449"/>
        <v>0</v>
      </c>
      <c r="UJ76" s="196">
        <f t="shared" si="449"/>
        <v>0</v>
      </c>
      <c r="UK76" s="196">
        <f t="shared" si="449"/>
        <v>0</v>
      </c>
      <c r="UL76" s="196">
        <f t="shared" si="449"/>
        <v>0</v>
      </c>
      <c r="UM76" s="196">
        <f t="shared" si="449"/>
        <v>0</v>
      </c>
      <c r="UN76" s="196">
        <f t="shared" si="449"/>
        <v>0</v>
      </c>
      <c r="UO76" s="196">
        <f t="shared" si="449"/>
        <v>0</v>
      </c>
      <c r="UP76" s="196">
        <f t="shared" si="449"/>
        <v>0</v>
      </c>
      <c r="UQ76" s="196">
        <f t="shared" si="449"/>
        <v>0</v>
      </c>
      <c r="UR76" s="196">
        <f t="shared" si="449"/>
        <v>0</v>
      </c>
      <c r="US76" s="196">
        <f t="shared" si="449"/>
        <v>0</v>
      </c>
      <c r="UT76" s="196">
        <f t="shared" si="449"/>
        <v>0</v>
      </c>
      <c r="UU76" s="196">
        <f t="shared" si="449"/>
        <v>0</v>
      </c>
      <c r="UV76" s="196">
        <f t="shared" si="449"/>
        <v>0</v>
      </c>
      <c r="UW76" s="196">
        <f t="shared" si="449"/>
        <v>0</v>
      </c>
      <c r="UX76" s="196">
        <f t="shared" si="449"/>
        <v>0</v>
      </c>
      <c r="UY76" s="196">
        <f t="shared" si="449"/>
        <v>0</v>
      </c>
      <c r="UZ76" s="196">
        <f t="shared" si="449"/>
        <v>0</v>
      </c>
      <c r="VA76" s="196">
        <f t="shared" si="449"/>
        <v>0</v>
      </c>
      <c r="VB76" s="196">
        <f t="shared" si="449"/>
        <v>0</v>
      </c>
      <c r="VC76" s="196">
        <f t="shared" si="449"/>
        <v>0</v>
      </c>
      <c r="VD76" s="196">
        <f t="shared" si="449"/>
        <v>0</v>
      </c>
      <c r="VE76" s="196">
        <f t="shared" si="449"/>
        <v>0</v>
      </c>
      <c r="VF76" s="196">
        <f t="shared" si="449"/>
        <v>0</v>
      </c>
      <c r="VG76" s="196">
        <f t="shared" si="449"/>
        <v>0</v>
      </c>
      <c r="VH76" s="196">
        <f t="shared" si="449"/>
        <v>0</v>
      </c>
      <c r="VI76" s="196">
        <f t="shared" si="449"/>
        <v>0</v>
      </c>
      <c r="VJ76" s="196">
        <f t="shared" ref="VJ76:WS76" si="450">IFERROR(-VJ26/VJ75,0)</f>
        <v>0</v>
      </c>
      <c r="VK76" s="196">
        <f t="shared" si="450"/>
        <v>0</v>
      </c>
      <c r="VL76" s="196">
        <f t="shared" si="450"/>
        <v>0</v>
      </c>
      <c r="VM76" s="196">
        <f t="shared" si="450"/>
        <v>0</v>
      </c>
      <c r="VN76" s="196">
        <f t="shared" si="450"/>
        <v>0</v>
      </c>
      <c r="VO76" s="196">
        <f t="shared" si="450"/>
        <v>0</v>
      </c>
      <c r="VP76" s="196">
        <f t="shared" si="450"/>
        <v>0</v>
      </c>
      <c r="VQ76" s="196">
        <f t="shared" si="450"/>
        <v>0</v>
      </c>
      <c r="VR76" s="196">
        <f t="shared" si="450"/>
        <v>0</v>
      </c>
      <c r="VS76" s="196">
        <f t="shared" si="450"/>
        <v>0</v>
      </c>
      <c r="VT76" s="196">
        <f t="shared" si="450"/>
        <v>0</v>
      </c>
      <c r="VU76" s="196">
        <f t="shared" si="450"/>
        <v>0</v>
      </c>
      <c r="VV76" s="196">
        <f t="shared" si="450"/>
        <v>0</v>
      </c>
      <c r="VW76" s="196">
        <f t="shared" si="450"/>
        <v>0</v>
      </c>
      <c r="VX76" s="196">
        <f t="shared" si="450"/>
        <v>0</v>
      </c>
      <c r="VY76" s="196">
        <f t="shared" si="450"/>
        <v>0</v>
      </c>
      <c r="VZ76" s="196">
        <f t="shared" si="450"/>
        <v>0</v>
      </c>
      <c r="WA76" s="196">
        <f t="shared" si="450"/>
        <v>0</v>
      </c>
      <c r="WB76" s="196">
        <f t="shared" si="450"/>
        <v>0</v>
      </c>
      <c r="WC76" s="196">
        <f t="shared" si="450"/>
        <v>0</v>
      </c>
      <c r="WD76" s="196">
        <f t="shared" si="450"/>
        <v>0</v>
      </c>
      <c r="WE76" s="196">
        <f t="shared" si="450"/>
        <v>0</v>
      </c>
      <c r="WF76" s="196">
        <f t="shared" si="450"/>
        <v>0</v>
      </c>
      <c r="WG76" s="196">
        <f t="shared" si="450"/>
        <v>0</v>
      </c>
      <c r="WH76" s="196">
        <f t="shared" si="450"/>
        <v>0</v>
      </c>
      <c r="WI76" s="196">
        <f t="shared" si="450"/>
        <v>0</v>
      </c>
      <c r="WJ76" s="196">
        <f t="shared" si="450"/>
        <v>0</v>
      </c>
      <c r="WK76" s="196">
        <f t="shared" si="450"/>
        <v>0</v>
      </c>
      <c r="WL76" s="196">
        <f t="shared" si="450"/>
        <v>0</v>
      </c>
      <c r="WM76" s="196">
        <f t="shared" si="450"/>
        <v>0</v>
      </c>
      <c r="WN76" s="196">
        <f t="shared" si="450"/>
        <v>0</v>
      </c>
      <c r="WO76" s="196">
        <f t="shared" si="450"/>
        <v>0</v>
      </c>
      <c r="WP76" s="196">
        <f t="shared" si="450"/>
        <v>0</v>
      </c>
      <c r="WQ76" s="196">
        <f t="shared" si="450"/>
        <v>0</v>
      </c>
      <c r="WR76" s="196">
        <f t="shared" si="450"/>
        <v>0</v>
      </c>
      <c r="WS76" s="196">
        <f t="shared" si="450"/>
        <v>0</v>
      </c>
    </row>
    <row r="77" spans="2:617">
      <c r="D77" s="100"/>
      <c r="F77" s="157"/>
      <c r="G77" s="157"/>
      <c r="H77" s="157"/>
      <c r="I77" s="157"/>
      <c r="J77" s="157"/>
      <c r="K77" s="157"/>
      <c r="L77" s="157"/>
      <c r="M77" s="157"/>
      <c r="N77" s="157"/>
      <c r="O77" s="157"/>
      <c r="P77" s="157"/>
      <c r="Q77" s="157"/>
      <c r="R77" s="157"/>
      <c r="S77" s="157"/>
      <c r="T77" s="157"/>
      <c r="U77" s="157"/>
      <c r="V77" s="157"/>
      <c r="W77" s="157"/>
      <c r="X77" s="167"/>
      <c r="Y77" s="167"/>
      <c r="Z77" s="167"/>
      <c r="AA77" s="167"/>
      <c r="AB77" s="167"/>
      <c r="AC77" s="167"/>
      <c r="AD77" s="167"/>
      <c r="AE77" s="167"/>
      <c r="AF77" s="167"/>
      <c r="AG77" s="167"/>
      <c r="AH77" s="167"/>
      <c r="AI77" s="167"/>
      <c r="AJ77" s="167"/>
      <c r="AK77" s="167"/>
      <c r="AL77" s="167"/>
      <c r="AM77" s="167"/>
      <c r="AN77" s="167"/>
      <c r="AO77" s="167"/>
      <c r="AP77" s="167"/>
      <c r="AQ77" s="167"/>
      <c r="AR77" s="167"/>
      <c r="AS77" s="167"/>
      <c r="AT77" s="167"/>
      <c r="AU77" s="167"/>
      <c r="AV77" s="167"/>
      <c r="AW77" s="167"/>
      <c r="AX77" s="167"/>
      <c r="AY77" s="167"/>
      <c r="AZ77" s="167"/>
      <c r="BA77" s="167"/>
      <c r="BB77" s="167"/>
      <c r="BC77" s="167"/>
      <c r="BD77" s="167"/>
      <c r="BE77" s="167"/>
      <c r="BF77" s="167"/>
      <c r="BG77" s="167"/>
      <c r="BH77" s="167"/>
      <c r="BI77" s="167"/>
      <c r="BJ77" s="167"/>
      <c r="BK77" s="167"/>
      <c r="BL77" s="167"/>
      <c r="BM77" s="167"/>
      <c r="BN77" s="167"/>
      <c r="BO77" s="167"/>
      <c r="BP77" s="167"/>
      <c r="BQ77" s="167"/>
    </row>
    <row r="78" spans="2:617">
      <c r="D78" s="100"/>
      <c r="F78" s="157"/>
      <c r="G78" s="157"/>
      <c r="H78" s="157"/>
      <c r="I78" s="157"/>
      <c r="J78" s="157"/>
      <c r="K78" s="157"/>
      <c r="L78" s="157"/>
      <c r="M78" s="157"/>
      <c r="N78" s="157"/>
      <c r="O78" s="157"/>
      <c r="P78" s="157"/>
      <c r="Q78" s="157"/>
      <c r="R78" s="157"/>
      <c r="S78" s="157"/>
      <c r="T78" s="157"/>
      <c r="U78" s="157"/>
      <c r="V78" s="157"/>
      <c r="W78" s="157"/>
      <c r="X78" s="167"/>
      <c r="Y78" s="167"/>
      <c r="Z78" s="167"/>
      <c r="AA78" s="167"/>
      <c r="AB78" s="167"/>
      <c r="AC78" s="167"/>
      <c r="AD78" s="167"/>
      <c r="AE78" s="167"/>
      <c r="AF78" s="167"/>
      <c r="AG78" s="167"/>
      <c r="AH78" s="167"/>
      <c r="AI78" s="167"/>
      <c r="AJ78" s="167"/>
      <c r="AK78" s="167"/>
      <c r="AL78" s="167"/>
      <c r="AM78" s="167"/>
      <c r="AN78" s="167"/>
      <c r="AO78" s="167"/>
      <c r="AP78" s="167"/>
      <c r="AQ78" s="167"/>
      <c r="AR78" s="167"/>
      <c r="AS78" s="167"/>
      <c r="AT78" s="167"/>
      <c r="AU78" s="167"/>
      <c r="AV78" s="167"/>
      <c r="AW78" s="167"/>
      <c r="AX78" s="167"/>
      <c r="AY78" s="167"/>
      <c r="AZ78" s="167"/>
      <c r="BA78" s="167"/>
      <c r="BB78" s="167"/>
      <c r="BC78" s="167"/>
      <c r="BD78" s="167"/>
      <c r="BE78" s="167"/>
      <c r="BF78" s="167"/>
      <c r="BG78" s="167"/>
      <c r="BH78" s="167"/>
      <c r="BI78" s="167"/>
      <c r="BJ78" s="167"/>
      <c r="BK78" s="167"/>
      <c r="BL78" s="167"/>
      <c r="BM78" s="167"/>
      <c r="BN78" s="167"/>
      <c r="BO78" s="167"/>
      <c r="BP78" s="167"/>
      <c r="BQ78" s="167"/>
    </row>
  </sheetData>
  <sheetProtection algorithmName="SHA-512" hashValue="zC+JPuJspSXiRM3C97lfkrGrqAcqk/McKAIinWU3q1pDCTcYerJ/Idd4KIX95qXy29u9KSIt4mXfL88TwNMf6Q==" saltValue="8nk+HJj6ONYavumt8Mckpg==" spinCount="100000" sheet="1" formatCells="0" formatColumns="0" formatRows="0" insertColumns="0" insertRows="0" insertHyperlinks="0" deleteColumns="0" deleteRows="0" sort="0" autoFilter="0" pivotTables="0"/>
  <mergeCells count="1">
    <mergeCell ref="B1:C1"/>
  </mergeCells>
  <printOptions horizontalCentered="1"/>
  <pageMargins left="0.39370078740157483" right="0.39370078740157483" top="0.39370078740157483" bottom="0.39370078740157483" header="0.31496062992125984" footer="0.31496062992125984"/>
  <pageSetup paperSize="9" scale="52" fitToWidth="0" orientation="landscape" horizontalDpi="4294967293"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Sundurliðað stofnvirði bygging</vt:lpstr>
      <vt:lpstr>Íbúðayfirlit</vt:lpstr>
      <vt:lpstr>Viðskiptaáætlun Notkun</vt:lpstr>
      <vt:lpstr>Viðskiptaáætlun_Stjórnborð</vt:lpstr>
      <vt:lpstr>RES ár</vt:lpstr>
      <vt:lpstr>RES mán</vt:lpstr>
      <vt:lpstr>Íbúðayfirlit!Print_Area</vt:lpstr>
      <vt:lpstr>'RES ár'!Print_Area</vt:lpstr>
      <vt:lpstr>'RES mán'!Print_Area</vt:lpstr>
      <vt:lpstr>Viðskiptaáætlun_Stjórnborð!Print_Area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Sundurliðað stofnvirði, íbúðayfirlit, viðskipta- og rekstraráætlun</dc:title>
  <dc:creator>Páll Ólaf Pálsson;elmar@ils.is;Kristján Arnarsson;sigrunh@ils.is</dc:creator>
  <cp:lastModifiedBy>Sigrún Helga Kristjánsdóttir</cp:lastModifiedBy>
  <cp:lastPrinted>2019-02-27T13:53:12Z</cp:lastPrinted>
  <dcterms:created xsi:type="dcterms:W3CDTF">2016-03-30T11:47:44Z</dcterms:created>
  <dcterms:modified xsi:type="dcterms:W3CDTF">2019-03-20T16:17:35Z</dcterms:modified>
</cp:coreProperties>
</file>